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10" windowWidth="14805" windowHeight="7905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L39" i="1"/>
  <c r="K39"/>
  <c r="J39"/>
  <c r="I39"/>
  <c r="H39"/>
  <c r="G50"/>
  <c r="H50"/>
  <c r="I50"/>
  <c r="J50"/>
  <c r="K50"/>
  <c r="L50"/>
  <c r="L19" l="1"/>
  <c r="K19"/>
  <c r="I19"/>
  <c r="H62" l="1"/>
  <c r="I62" s="1"/>
  <c r="J62" s="1"/>
  <c r="K62" s="1"/>
  <c r="L62" s="1"/>
</calcChain>
</file>

<file path=xl/sharedStrings.xml><?xml version="1.0" encoding="utf-8"?>
<sst xmlns="http://schemas.openxmlformats.org/spreadsheetml/2006/main" count="346" uniqueCount="227">
  <si>
    <t>отчет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</si>
  <si>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</si>
  <si>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</si>
  <si>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</si>
  <si>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</si>
  <si>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</si>
  <si>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</si>
  <si>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</si>
  <si>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</si>
  <si>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1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</si>
  <si>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</si>
  <si>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</si>
  <si>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</si>
  <si>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</si>
  <si>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</si>
  <si>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</si>
  <si>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</si>
  <si>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</si>
  <si>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</si>
  <si>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</si>
  <si>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1.5</t>
  </si>
  <si>
    <t>Ожидаемая продолжительность жизни при рождении</t>
  </si>
  <si>
    <t>число лет</t>
  </si>
  <si>
    <t>1.6</t>
  </si>
  <si>
    <t>Общий коэффициент рождаемости</t>
  </si>
  <si>
    <t>число родившихся живыми на 1000 человек населения</t>
  </si>
  <si>
    <t>1.7</t>
  </si>
  <si>
    <t>Суммарный коэффициент рождаемости</t>
  </si>
  <si>
    <t>число детей на 1 женщину</t>
  </si>
  <si>
    <t>1.8</t>
  </si>
  <si>
    <t>Общий коэффициент смертности</t>
  </si>
  <si>
    <t>число умерших на 1000 человек населения</t>
  </si>
  <si>
    <t>1.9</t>
  </si>
  <si>
    <t>Коэффициент естественного прироста населения</t>
  </si>
  <si>
    <t>на 1000 человек населения</t>
  </si>
  <si>
    <t>1.10</t>
  </si>
  <si>
    <t>Миграционный прирост (убыль)</t>
  </si>
  <si>
    <t>2.1</t>
  </si>
  <si>
    <t>млн руб.</t>
  </si>
  <si>
    <t>-</t>
  </si>
  <si>
    <t>2.2</t>
  </si>
  <si>
    <t>в % к предыдущему году</t>
  </si>
  <si>
    <t>Промышленное производство</t>
  </si>
  <si>
    <t>Объем отгруженных товаров собственного производства, выполненных работ и услуг собственными силами</t>
  </si>
  <si>
    <t>Индекс промышленного производства</t>
  </si>
  <si>
    <t>% к предыдущему году
в сопоставимых ценах</t>
  </si>
  <si>
    <t>Добыча полезных ископаемых (раздел B)</t>
  </si>
  <si>
    <t>Обрабатывающие производства (раздел C)</t>
  </si>
  <si>
    <t>% г/г</t>
  </si>
  <si>
    <t>млн рублей</t>
  </si>
  <si>
    <t>8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</si>
  <si>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</si>
  <si>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</si>
  <si>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</si>
  <si>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</si>
  <si>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</si>
  <si>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</si>
  <si>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</si>
  <si>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</si>
  <si>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</si>
  <si>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</si>
  <si>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</si>
  <si>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</si>
  <si>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 инвестиций в основной капитал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</si>
  <si>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</si>
  <si>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</si>
  <si>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Собственные средства</t>
  </si>
  <si>
    <t>Привлеченные средства, из них: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</si>
  <si>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</si>
  <si>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</si>
  <si>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</si>
  <si>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</si>
  <si>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</si>
  <si>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образование</t>
  </si>
  <si>
    <t>Денежные доходы населения</t>
  </si>
  <si>
    <t>Реальные располагаемые денежные доходы населения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</si>
  <si>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</si>
  <si>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</si>
  <si>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Численность рабочей силы</t>
  </si>
  <si>
    <t>тыс. человек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</si>
  <si>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</si>
  <si>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</si>
  <si>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</si>
  <si>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</si>
  <si>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</si>
  <si>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</si>
  <si>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>Численность занятых в экономике – всего, в том числе по разделам ОКВЭД: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</si>
  <si>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</si>
  <si>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</si>
  <si>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</si>
  <si>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</si>
  <si>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</si>
  <si>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</si>
  <si>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</si>
  <si>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</si>
  <si>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</si>
  <si>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</si>
  <si>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</si>
  <si>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</si>
  <si>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</si>
  <si>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</si>
  <si>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</si>
  <si>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</si>
  <si>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</si>
  <si>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прочие виды экономической деятельности</t>
  </si>
  <si>
    <t>Численность населения в трудоспособном возрасте, не занятого в экономике – всего, в том числе:</t>
  </si>
  <si>
    <t>численность учащихся трудоспособного возраста, обучающихся с отрывом от производства</t>
  </si>
  <si>
    <t>численность безработных, зарегистрированных в органах службы занятости</t>
  </si>
  <si>
    <t>численность прочих категорий населения в трудоспособном возрасте, не занятого в экономике</t>
  </si>
  <si>
    <t>Номинальная начисленная среднемесячная заработная плата работников организаций</t>
  </si>
  <si>
    <t>рублей</t>
  </si>
  <si>
    <t>Темп роста номинальной начисленной среднемесячной заработной платы работников организаций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</si>
  <si>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</si>
  <si>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</si>
  <si>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Реальная заработная плата работников организаций</t>
  </si>
  <si>
    <t>Индекс производительности труда</t>
  </si>
  <si>
    <t>Уровень безработицы (по методологии МОТ)</t>
  </si>
  <si>
    <t>% к раб. силе</t>
  </si>
  <si>
    <t>Уровень зарегистрированной безработицы (на конец года)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</si>
  <si>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</si>
  <si>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</si>
  <si>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Фонд заработной платы работников организаций</t>
  </si>
  <si>
    <t>Темп роста фонда заработной платы работников организаций</t>
  </si>
  <si>
    <t>60,826,26</t>
  </si>
  <si>
    <t>2.4</t>
  </si>
  <si>
    <t>2.5</t>
  </si>
  <si>
    <t>Обеспечение электрической энергией, газом и паром;
кондиционирование воздуха (раздел D)</t>
  </si>
  <si>
    <t>Потребление электроэнергии</t>
  </si>
  <si>
    <t>млн кВт.ч</t>
  </si>
  <si>
    <t>Средние тарифы на электроэнергию, отпущенную различным категориям потребителей</t>
  </si>
  <si>
    <t>руб./тыс.кВт.ч</t>
  </si>
  <si>
    <t>Индекс тарифов на электроэнергию, отпущенную различным категориям потребителей</t>
  </si>
  <si>
    <t>за период с начала года
к соотв. периоду
предыдущего года, %</t>
  </si>
  <si>
    <t>2.3</t>
  </si>
  <si>
    <t>2.6</t>
  </si>
  <si>
    <t>3.1</t>
  </si>
  <si>
    <t>3.2</t>
  </si>
  <si>
    <t>3.3</t>
  </si>
  <si>
    <t>4</t>
  </si>
  <si>
    <t>2</t>
  </si>
  <si>
    <t>3</t>
  </si>
  <si>
    <t>4.1</t>
  </si>
  <si>
    <t>4.2</t>
  </si>
  <si>
    <t>4.3</t>
  </si>
  <si>
    <t>4.4</t>
  </si>
  <si>
    <t>5</t>
  </si>
  <si>
    <t>5.1</t>
  </si>
  <si>
    <t>5.2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</si>
  <si>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</si>
  <si>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</si>
  <si>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</si>
  <si>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</si>
  <si>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</si>
  <si>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</si>
  <si>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Ввод в действие жилых домов</t>
  </si>
  <si>
    <t>тыс. кв. м общей площади</t>
  </si>
  <si>
    <t>3.4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</si>
  <si>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</si>
  <si>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</si>
  <si>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</si>
  <si>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</si>
  <si>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</si>
  <si>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</si>
  <si>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</si>
  <si>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</si>
  <si>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6.4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</si>
  <si>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</si>
  <si>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</si>
  <si>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</si>
  <si>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</si>
  <si>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 населению</t>
  </si>
  <si>
    <t>4.5</t>
  </si>
  <si>
    <t>4.6</t>
  </si>
  <si>
    <t>4.7</t>
  </si>
  <si>
    <t>4.8</t>
  </si>
  <si>
    <t>6.4.1</t>
  </si>
  <si>
    <t>6.4.2</t>
  </si>
  <si>
    <t>6.4.2.1</t>
  </si>
  <si>
    <t>6.4.2.2</t>
  </si>
  <si>
    <t>7</t>
  </si>
  <si>
    <t>7.1</t>
  </si>
  <si>
    <t>7.2</t>
  </si>
  <si>
    <t>8.2.1</t>
  </si>
  <si>
    <t>8.2.2</t>
  </si>
  <si>
    <t>8.2.3</t>
  </si>
  <si>
    <t>8.2.3.1</t>
  </si>
  <si>
    <t>8.2.3.2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</si>
  <si>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</si>
  <si>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</si>
  <si>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</si>
  <si>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</si>
  <si>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</si>
  <si>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</si>
  <si>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</si>
  <si>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</si>
  <si>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</si>
  <si>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</si>
  <si>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</si>
  <si>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</si>
  <si>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8.3.13</t>
  </si>
  <si>
    <t>8.3.14</t>
  </si>
  <si>
    <t>8.3.15</t>
  </si>
  <si>
    <t>8.3.16</t>
  </si>
  <si>
    <t>8.3.17</t>
  </si>
  <si>
    <t>8.3.18</t>
  </si>
  <si>
    <t>8.3.19</t>
  </si>
  <si>
    <t>8.4</t>
  </si>
  <si>
    <t>8.4.1</t>
  </si>
  <si>
    <t>8.4.2</t>
  </si>
  <si>
    <t>8.4.3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</si>
  <si>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</si>
  <si>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</si>
  <si>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</si>
  <si>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</si>
  <si>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</si>
  <si>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</si>
  <si>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</si>
  <si>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</si>
  <si>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</si>
  <si>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</si>
  <si>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</si>
  <si>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</si>
  <si>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2.7</t>
  </si>
  <si>
    <t>Водоснабжение; водоотведение, организация сбора и утилизации отходов, деятельность по ликвидации загрязнений (раздел E)</t>
  </si>
  <si>
    <t>2.8</t>
  </si>
  <si>
    <t>2.9</t>
  </si>
  <si>
    <t>Прогноз социально-экономического развития муниципального образования город Покачи на 2021 год и на плановый период до 2023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</si>
</sst>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#,##0.000"/>
    <numFmt numFmtId="167" formatCode="0.0"/>
    <numFmt numFmtId="168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83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167" fontId="2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2" fillId="0" borderId="7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Fill="1"/>
    <xf numFmtId="4" fontId="2" fillId="0" borderId="7" xfId="0" applyNumberFormat="1" applyFont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/>
    </xf>
    <xf numFmtId="168" fontId="2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164" fontId="2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06"/>
  <sheetViews>
    <sheetView tabSelected="1" zoomScale="90" zoomScaleNormal="90" workbookViewId="0">
      <selection activeCell="R13" sqref="R13"/>
    </sheetView>
  </sheetViews>
  <sheetFormatPr defaultRowHeight="15"/>
  <cols>
    <col min="1" max="1" width="7.85546875" customWidth="1"/>
    <col min="2" max="2" width="52.42578125" customWidth="1"/>
    <col min="3" max="3" width="31.140625" customWidth="1"/>
    <col min="4" max="4" width="12.7109375" customWidth="1"/>
    <col min="5" max="5" width="14.42578125" customWidth="1"/>
    <col min="6" max="6" width="13.140625" style="36" customWidth="1"/>
    <col min="7" max="12" width="17.42578125" customWidth="1"/>
  </cols>
  <sheetData>
    <row r="2" spans="1:12" ht="18.95" customHeight="1">
      <c r="F2" s="38"/>
      <c r="G2" s="35"/>
      <c r="H2" s="35"/>
      <c r="I2" s="67"/>
      <c r="J2" s="67"/>
      <c r="K2" s="67"/>
      <c r="L2" s="67"/>
    </row>
    <row r="3" spans="1:12" ht="16.899999999999999" customHeight="1">
      <c r="B3" s="82" t="s">
        <v>226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8.2" customHeight="1" thickBot="1">
      <c r="F4" s="38"/>
      <c r="G4" s="35"/>
      <c r="H4" s="35"/>
      <c r="I4" s="67"/>
      <c r="J4" s="67"/>
      <c r="K4" s="67"/>
      <c r="L4" s="67"/>
    </row>
    <row r="5" spans="1:12" s="31" customFormat="1" ht="31.5">
      <c r="A5" s="68"/>
      <c r="B5" s="79" t="s">
        <v>3</v>
      </c>
      <c r="C5" s="79" t="s">
        <v>4</v>
      </c>
      <c r="D5" s="1" t="s">
        <v>0</v>
      </c>
      <c r="E5" s="1" t="s">
        <v>0</v>
      </c>
      <c r="F5" s="39" t="s">
        <v>1</v>
      </c>
      <c r="G5" s="71" t="s">
        <v>2</v>
      </c>
      <c r="H5" s="72"/>
      <c r="I5" s="72"/>
      <c r="J5" s="72"/>
      <c r="K5" s="72"/>
      <c r="L5" s="73"/>
    </row>
    <row r="6" spans="1:12" s="31" customFormat="1" ht="15.75">
      <c r="A6" s="69"/>
      <c r="B6" s="80"/>
      <c r="C6" s="80"/>
      <c r="D6" s="74">
        <v>2018</v>
      </c>
      <c r="E6" s="74">
        <v>2019</v>
      </c>
      <c r="F6" s="74">
        <v>2020</v>
      </c>
      <c r="G6" s="77">
        <v>2021</v>
      </c>
      <c r="H6" s="77"/>
      <c r="I6" s="77">
        <v>2022</v>
      </c>
      <c r="J6" s="77"/>
      <c r="K6" s="77">
        <v>2023</v>
      </c>
      <c r="L6" s="78"/>
    </row>
    <row r="7" spans="1:12" s="31" customFormat="1" ht="31.5">
      <c r="A7" s="69"/>
      <c r="B7" s="80"/>
      <c r="C7" s="80"/>
      <c r="D7" s="75"/>
      <c r="E7" s="75"/>
      <c r="F7" s="75"/>
      <c r="G7" s="2" t="s">
        <v>5</v>
      </c>
      <c r="H7" s="2" t="s">
        <v>6</v>
      </c>
      <c r="I7" s="2" t="s">
        <v>5</v>
      </c>
      <c r="J7" s="2" t="s">
        <v>6</v>
      </c>
      <c r="K7" s="2" t="s">
        <v>5</v>
      </c>
      <c r="L7" s="3" t="s">
        <v>6</v>
      </c>
    </row>
    <row r="8" spans="1:12" s="31" customFormat="1" ht="15.75">
      <c r="A8" s="70"/>
      <c r="B8" s="81"/>
      <c r="C8" s="81"/>
      <c r="D8" s="76"/>
      <c r="E8" s="76"/>
      <c r="F8" s="76"/>
      <c r="G8" s="40" t="s">
        <v>7</v>
      </c>
      <c r="H8" s="40" t="s">
        <v>8</v>
      </c>
      <c r="I8" s="40" t="s">
        <v>7</v>
      </c>
      <c r="J8" s="40" t="s">
        <v>8</v>
      </c>
      <c r="K8" s="40" t="s">
        <v>7</v>
      </c>
      <c r="L8" s="41" t="s">
        <v>8</v>
      </c>
    </row>
    <row r="9" spans="1:12" ht="15.75">
      <c r="A9" s="4" t="s">
        <v>9</v>
      </c>
      <c r="B9" s="32" t="s">
        <v>10</v>
      </c>
      <c r="C9" s="33"/>
      <c r="D9" s="33"/>
      <c r="E9" s="33"/>
      <c r="F9" s="33"/>
      <c r="G9" s="33"/>
      <c r="H9" s="33"/>
      <c r="I9" s="33"/>
      <c r="J9" s="33"/>
      <c r="K9" s="33"/>
      <c r="L9" s="34"/>
    </row>
    <row r="10" spans="1:12" ht="31.5">
      <c r="A10" s="4" t="s">
        <v>11</v>
      </c>
      <c r="B10" s="6" t="s">
        <v>12</v>
      </c>
      <c r="C10" s="2" t="s">
        <v>13</v>
      </c>
      <c r="D10" s="7">
        <v>17.93</v>
      </c>
      <c r="E10" s="7">
        <v>18.03</v>
      </c>
      <c r="F10" s="7">
        <v>18.13</v>
      </c>
      <c r="G10" s="8">
        <v>18.068000000000001</v>
      </c>
      <c r="H10" s="8">
        <v>18.193999999999999</v>
      </c>
      <c r="I10" s="8">
        <v>18.085999999999999</v>
      </c>
      <c r="J10" s="8">
        <v>18.213000000000001</v>
      </c>
      <c r="K10" s="8">
        <v>18.103999999999999</v>
      </c>
      <c r="L10" s="9">
        <v>18.231000000000002</v>
      </c>
    </row>
    <row r="11" spans="1:12" ht="15.75">
      <c r="A11" s="4" t="s">
        <v>14</v>
      </c>
      <c r="B11" s="6" t="s">
        <v>15</v>
      </c>
      <c r="C11" s="2" t="s">
        <v>13</v>
      </c>
      <c r="D11" s="7">
        <v>17.873999999999999</v>
      </c>
      <c r="E11" s="10">
        <v>18.074000000000002</v>
      </c>
      <c r="F11" s="7">
        <v>18.190000000000001</v>
      </c>
      <c r="G11" s="8">
        <v>18.134</v>
      </c>
      <c r="H11" s="8">
        <v>18.216000000000001</v>
      </c>
      <c r="I11" s="8">
        <v>18.297000000000001</v>
      </c>
      <c r="J11" s="8">
        <v>18.36</v>
      </c>
      <c r="K11" s="8">
        <v>18.422000000000001</v>
      </c>
      <c r="L11" s="9">
        <v>18.491</v>
      </c>
    </row>
    <row r="12" spans="1:12" ht="31.5">
      <c r="A12" s="4" t="s">
        <v>16</v>
      </c>
      <c r="B12" s="6" t="s">
        <v>17</v>
      </c>
      <c r="C12" s="2" t="s">
        <v>13</v>
      </c>
      <c r="D12" s="7">
        <v>11.16</v>
      </c>
      <c r="E12" s="10">
        <v>11.106999999999999</v>
      </c>
      <c r="F12" s="7">
        <v>11.071999999999999</v>
      </c>
      <c r="G12" s="8">
        <v>11</v>
      </c>
      <c r="H12" s="8">
        <v>11.08</v>
      </c>
      <c r="I12" s="8">
        <v>11.01</v>
      </c>
      <c r="J12" s="8">
        <v>11.09</v>
      </c>
      <c r="K12" s="8">
        <v>11.03</v>
      </c>
      <c r="L12" s="9">
        <v>11.1</v>
      </c>
    </row>
    <row r="13" spans="1:12" ht="47.25">
      <c r="A13" s="4" t="s">
        <v>18</v>
      </c>
      <c r="B13" s="6" t="s">
        <v>19</v>
      </c>
      <c r="C13" s="2" t="s">
        <v>13</v>
      </c>
      <c r="D13" s="5">
        <v>2.37</v>
      </c>
      <c r="E13" s="7">
        <v>2.6190000000000002</v>
      </c>
      <c r="F13" s="7">
        <v>2.6850000000000001</v>
      </c>
      <c r="G13" s="2">
        <v>2.69</v>
      </c>
      <c r="H13" s="2">
        <v>2.73</v>
      </c>
      <c r="I13" s="2">
        <v>2.69</v>
      </c>
      <c r="J13" s="2">
        <v>2.73</v>
      </c>
      <c r="K13" s="2">
        <v>2.71</v>
      </c>
      <c r="L13" s="3">
        <v>2.74</v>
      </c>
    </row>
    <row r="14" spans="1:12" ht="31.5">
      <c r="A14" s="4" t="s">
        <v>20</v>
      </c>
      <c r="B14" s="6" t="s">
        <v>21</v>
      </c>
      <c r="C14" s="2" t="s">
        <v>22</v>
      </c>
      <c r="D14" s="5">
        <v>70</v>
      </c>
      <c r="E14" s="5">
        <v>70</v>
      </c>
      <c r="F14" s="5">
        <v>71</v>
      </c>
      <c r="G14" s="2">
        <v>70</v>
      </c>
      <c r="H14" s="2">
        <v>71</v>
      </c>
      <c r="I14" s="2">
        <v>70</v>
      </c>
      <c r="J14" s="2">
        <v>71</v>
      </c>
      <c r="K14" s="2">
        <v>70</v>
      </c>
      <c r="L14" s="3">
        <v>71</v>
      </c>
    </row>
    <row r="15" spans="1:12" ht="31.5">
      <c r="A15" s="4" t="s">
        <v>23</v>
      </c>
      <c r="B15" s="6" t="s">
        <v>24</v>
      </c>
      <c r="C15" s="2" t="s">
        <v>25</v>
      </c>
      <c r="D15" s="7">
        <v>13.1</v>
      </c>
      <c r="E15" s="7">
        <v>13.03</v>
      </c>
      <c r="F15" s="7">
        <v>13.07</v>
      </c>
      <c r="G15" s="7">
        <v>13.04</v>
      </c>
      <c r="H15" s="7">
        <v>13.1</v>
      </c>
      <c r="I15" s="7">
        <v>13.05</v>
      </c>
      <c r="J15" s="7">
        <v>13.13</v>
      </c>
      <c r="K15" s="7">
        <v>13.07</v>
      </c>
      <c r="L15" s="59">
        <v>13.16</v>
      </c>
    </row>
    <row r="16" spans="1:12" ht="19.5" customHeight="1">
      <c r="A16" s="4" t="s">
        <v>26</v>
      </c>
      <c r="B16" s="6" t="s">
        <v>27</v>
      </c>
      <c r="C16" s="2" t="s">
        <v>28</v>
      </c>
      <c r="D16" s="5">
        <v>1.1000000000000001</v>
      </c>
      <c r="E16" s="5">
        <v>1.1000000000000001</v>
      </c>
      <c r="F16" s="5">
        <v>1.1000000000000001</v>
      </c>
      <c r="G16" s="19">
        <v>1</v>
      </c>
      <c r="H16" s="5">
        <v>1.1000000000000001</v>
      </c>
      <c r="I16" s="19">
        <v>1</v>
      </c>
      <c r="J16" s="5">
        <v>1.1000000000000001</v>
      </c>
      <c r="K16" s="19">
        <v>1</v>
      </c>
      <c r="L16" s="60">
        <v>1.1000000000000001</v>
      </c>
    </row>
    <row r="17" spans="1:12" ht="31.5">
      <c r="A17" s="4" t="s">
        <v>29</v>
      </c>
      <c r="B17" s="6" t="s">
        <v>30</v>
      </c>
      <c r="C17" s="2" t="s">
        <v>31</v>
      </c>
      <c r="D17" s="5">
        <v>3.2</v>
      </c>
      <c r="E17" s="5">
        <v>3.4</v>
      </c>
      <c r="F17" s="5">
        <v>3.3</v>
      </c>
      <c r="G17" s="2">
        <v>3.3</v>
      </c>
      <c r="H17" s="2">
        <v>3.2</v>
      </c>
      <c r="I17" s="2">
        <v>3.3</v>
      </c>
      <c r="J17" s="2">
        <v>3.1</v>
      </c>
      <c r="K17" s="2">
        <v>3.2</v>
      </c>
      <c r="L17" s="3">
        <v>3.1</v>
      </c>
    </row>
    <row r="18" spans="1:12" s="36" customFormat="1" ht="16.899999999999999" customHeight="1">
      <c r="A18" s="4" t="s">
        <v>32</v>
      </c>
      <c r="B18" s="6" t="s">
        <v>33</v>
      </c>
      <c r="C18" s="2" t="s">
        <v>34</v>
      </c>
      <c r="D18" s="5">
        <v>9.8699999999999992</v>
      </c>
      <c r="E18" s="5">
        <v>9.6</v>
      </c>
      <c r="F18" s="5">
        <v>9.3800000000000008</v>
      </c>
      <c r="G18" s="7">
        <v>9.1199999999999992</v>
      </c>
      <c r="H18" s="7">
        <v>9.3000000000000007</v>
      </c>
      <c r="I18" s="7">
        <v>9.0500000000000007</v>
      </c>
      <c r="J18" s="7">
        <v>9.23</v>
      </c>
      <c r="K18" s="7">
        <v>8.9700000000000006</v>
      </c>
      <c r="L18" s="59">
        <v>9.16</v>
      </c>
    </row>
    <row r="19" spans="1:12" ht="20.85" customHeight="1">
      <c r="A19" s="4" t="s">
        <v>35</v>
      </c>
      <c r="B19" s="6" t="s">
        <v>36</v>
      </c>
      <c r="C19" s="2" t="s">
        <v>13</v>
      </c>
      <c r="D19" s="10">
        <v>-6.4000000000000001E-2</v>
      </c>
      <c r="E19" s="10">
        <v>-8.5999999999999993E-2</v>
      </c>
      <c r="F19" s="10">
        <v>-5.2999999999999999E-2</v>
      </c>
      <c r="G19" s="10">
        <v>-8.1000000000000003E-2</v>
      </c>
      <c r="H19" s="10">
        <v>-5.2999999999999999E-2</v>
      </c>
      <c r="I19" s="10">
        <f>-81/1000</f>
        <v>-8.1000000000000003E-2</v>
      </c>
      <c r="J19" s="10">
        <v>-0.06</v>
      </c>
      <c r="K19" s="10">
        <f>-81/1000</f>
        <v>-8.1000000000000003E-2</v>
      </c>
      <c r="L19" s="61">
        <f>-60/1000</f>
        <v>-0.06</v>
      </c>
    </row>
    <row r="20" spans="1:12" ht="17.45" customHeight="1">
      <c r="A20" s="4" t="s">
        <v>139</v>
      </c>
      <c r="B20" s="43" t="s">
        <v>42</v>
      </c>
      <c r="C20" s="33"/>
      <c r="D20" s="33"/>
      <c r="E20" s="33"/>
      <c r="F20" s="33"/>
      <c r="G20" s="33"/>
      <c r="H20" s="33"/>
      <c r="I20" s="33"/>
      <c r="J20" s="33"/>
      <c r="K20" s="33"/>
      <c r="L20" s="34"/>
    </row>
    <row r="21" spans="1:12" ht="47.25">
      <c r="A21" s="4" t="s">
        <v>37</v>
      </c>
      <c r="B21" s="6" t="s">
        <v>43</v>
      </c>
      <c r="C21" s="2" t="s">
        <v>38</v>
      </c>
      <c r="D21" s="13">
        <v>10414</v>
      </c>
      <c r="E21" s="13">
        <v>10630</v>
      </c>
      <c r="F21" s="13">
        <v>9488</v>
      </c>
      <c r="G21" s="13">
        <v>9618</v>
      </c>
      <c r="H21" s="13">
        <v>9745</v>
      </c>
      <c r="I21" s="13">
        <v>99813</v>
      </c>
      <c r="J21" s="13">
        <v>10009</v>
      </c>
      <c r="K21" s="13">
        <v>9886</v>
      </c>
      <c r="L21" s="14">
        <v>10280</v>
      </c>
    </row>
    <row r="22" spans="1:12" ht="31.5">
      <c r="A22" s="4" t="s">
        <v>40</v>
      </c>
      <c r="B22" s="6" t="s">
        <v>44</v>
      </c>
      <c r="C22" s="2" t="s">
        <v>45</v>
      </c>
      <c r="D22" s="8">
        <v>111.9</v>
      </c>
      <c r="E22" s="8">
        <v>103.9</v>
      </c>
      <c r="F22" s="2">
        <v>94.8</v>
      </c>
      <c r="G22" s="2">
        <v>95.44</v>
      </c>
      <c r="H22" s="2">
        <v>97.65</v>
      </c>
      <c r="I22" s="2">
        <v>98.31</v>
      </c>
      <c r="J22" s="2">
        <v>100.52</v>
      </c>
      <c r="K22" s="2">
        <v>101.26</v>
      </c>
      <c r="L22" s="3">
        <v>102.4</v>
      </c>
    </row>
    <row r="23" spans="1:12" ht="31.5">
      <c r="A23" s="4" t="s">
        <v>133</v>
      </c>
      <c r="B23" s="15" t="s">
        <v>46</v>
      </c>
      <c r="C23" s="2" t="s">
        <v>45</v>
      </c>
      <c r="D23" s="5">
        <v>115.3</v>
      </c>
      <c r="E23" s="5">
        <v>104.5</v>
      </c>
      <c r="F23" s="5">
        <v>98.6</v>
      </c>
      <c r="G23" s="2">
        <v>97.81</v>
      </c>
      <c r="H23" s="2">
        <v>99.3</v>
      </c>
      <c r="I23" s="2">
        <v>98.89</v>
      </c>
      <c r="J23" s="2">
        <v>100.3</v>
      </c>
      <c r="K23" s="2">
        <v>99.97</v>
      </c>
      <c r="L23" s="3">
        <v>101.41</v>
      </c>
    </row>
    <row r="24" spans="1:12" ht="31.5">
      <c r="A24" s="4" t="s">
        <v>124</v>
      </c>
      <c r="B24" s="15" t="s">
        <v>47</v>
      </c>
      <c r="C24" s="2" t="s">
        <v>45</v>
      </c>
      <c r="D24" s="2">
        <v>109.3</v>
      </c>
      <c r="E24" s="2">
        <v>104.3</v>
      </c>
      <c r="F24" s="2">
        <v>98.88</v>
      </c>
      <c r="G24" s="2">
        <v>99.5</v>
      </c>
      <c r="H24" s="2">
        <v>101.2</v>
      </c>
      <c r="I24" s="2">
        <v>102.8</v>
      </c>
      <c r="J24" s="2">
        <v>103.6</v>
      </c>
      <c r="K24" s="2">
        <v>103.6</v>
      </c>
      <c r="L24" s="3">
        <v>103.8</v>
      </c>
    </row>
    <row r="25" spans="1:12" ht="47.25">
      <c r="A25" s="4" t="s">
        <v>125</v>
      </c>
      <c r="B25" s="15" t="s">
        <v>126</v>
      </c>
      <c r="C25" s="2" t="s">
        <v>45</v>
      </c>
      <c r="D25" s="2">
        <v>103.9</v>
      </c>
      <c r="E25" s="2">
        <v>105.1</v>
      </c>
      <c r="F25" s="2">
        <v>107.4</v>
      </c>
      <c r="G25" s="2">
        <v>103.9</v>
      </c>
      <c r="H25" s="2">
        <v>107.6</v>
      </c>
      <c r="I25" s="2">
        <v>103.9</v>
      </c>
      <c r="J25" s="2">
        <v>108</v>
      </c>
      <c r="K25" s="2">
        <v>103.9</v>
      </c>
      <c r="L25" s="3">
        <v>108.6</v>
      </c>
    </row>
    <row r="26" spans="1:12" ht="47.25">
      <c r="A26" s="4" t="s">
        <v>134</v>
      </c>
      <c r="B26" s="15" t="s">
        <v>223</v>
      </c>
      <c r="C26" s="2" t="s">
        <v>45</v>
      </c>
      <c r="D26" s="2" t="s">
        <v>39</v>
      </c>
      <c r="E26" s="2" t="s">
        <v>39</v>
      </c>
      <c r="F26" s="2" t="s">
        <v>39</v>
      </c>
      <c r="G26" s="2" t="s">
        <v>39</v>
      </c>
      <c r="H26" s="2" t="s">
        <v>39</v>
      </c>
      <c r="I26" s="2" t="s">
        <v>39</v>
      </c>
      <c r="J26" s="2" t="s">
        <v>39</v>
      </c>
      <c r="K26" s="2" t="s">
        <v>39</v>
      </c>
      <c r="L26" s="3" t="s">
        <v>39</v>
      </c>
    </row>
    <row r="27" spans="1:12" ht="15.6" customHeight="1">
      <c r="A27" s="4" t="s">
        <v>222</v>
      </c>
      <c r="B27" s="6" t="s">
        <v>127</v>
      </c>
      <c r="C27" s="2" t="s">
        <v>128</v>
      </c>
      <c r="D27" s="16">
        <v>50.16</v>
      </c>
      <c r="E27" s="16">
        <v>50.703000000000003</v>
      </c>
      <c r="F27" s="2">
        <v>51.5</v>
      </c>
      <c r="G27" s="2">
        <v>50.16</v>
      </c>
      <c r="H27" s="2">
        <v>51.8</v>
      </c>
      <c r="I27" s="2">
        <v>50.16</v>
      </c>
      <c r="J27" s="2">
        <v>51.9</v>
      </c>
      <c r="K27" s="2">
        <v>50.16</v>
      </c>
      <c r="L27" s="3">
        <v>52</v>
      </c>
    </row>
    <row r="28" spans="1:12" ht="31.5">
      <c r="A28" s="4" t="s">
        <v>224</v>
      </c>
      <c r="B28" s="6" t="s">
        <v>129</v>
      </c>
      <c r="C28" s="2" t="s">
        <v>130</v>
      </c>
      <c r="D28" s="16">
        <v>4103.3999999999996</v>
      </c>
      <c r="E28" s="16">
        <v>4226.51</v>
      </c>
      <c r="F28" s="2">
        <v>4389.4799999999996</v>
      </c>
      <c r="G28" s="2">
        <v>4390.51</v>
      </c>
      <c r="H28" s="2">
        <v>4103.3999999999996</v>
      </c>
      <c r="I28" s="2">
        <v>4390.87</v>
      </c>
      <c r="J28" s="2">
        <v>4103.3999999999996</v>
      </c>
      <c r="K28" s="2">
        <v>4387.3999999999996</v>
      </c>
      <c r="L28" s="3">
        <v>4103.3999999999996</v>
      </c>
    </row>
    <row r="29" spans="1:12" ht="47.25">
      <c r="A29" s="4" t="s">
        <v>225</v>
      </c>
      <c r="B29" s="6" t="s">
        <v>131</v>
      </c>
      <c r="C29" s="2" t="s">
        <v>132</v>
      </c>
      <c r="D29" s="16">
        <v>116.08</v>
      </c>
      <c r="E29" s="16">
        <v>103</v>
      </c>
      <c r="F29" s="2">
        <v>105.04</v>
      </c>
      <c r="G29" s="2">
        <v>104.2</v>
      </c>
      <c r="H29" s="2">
        <v>104.2</v>
      </c>
      <c r="I29" s="2">
        <v>104</v>
      </c>
      <c r="J29" s="2">
        <v>104</v>
      </c>
      <c r="K29" s="2">
        <v>104</v>
      </c>
      <c r="L29" s="3">
        <v>104</v>
      </c>
    </row>
    <row r="30" spans="1:12" ht="15.75">
      <c r="A30" s="4" t="s">
        <v>140</v>
      </c>
      <c r="B30" s="52" t="s">
        <v>148</v>
      </c>
      <c r="C30" s="53"/>
      <c r="D30" s="54"/>
      <c r="E30" s="54"/>
      <c r="F30" s="54"/>
      <c r="G30" s="53"/>
      <c r="H30" s="53"/>
      <c r="I30" s="53"/>
      <c r="J30" s="53"/>
      <c r="K30" s="53"/>
      <c r="L30" s="45"/>
    </row>
    <row r="31" spans="1:12" ht="31.5">
      <c r="A31" s="4" t="s">
        <v>135</v>
      </c>
      <c r="B31" s="6" t="s">
        <v>149</v>
      </c>
      <c r="C31" s="2" t="s">
        <v>150</v>
      </c>
      <c r="D31" s="2">
        <v>1281</v>
      </c>
      <c r="E31" s="2">
        <v>821.3</v>
      </c>
      <c r="F31" s="2">
        <v>845.94</v>
      </c>
      <c r="G31" s="2">
        <v>865.81</v>
      </c>
      <c r="H31" s="2">
        <v>865.81</v>
      </c>
      <c r="I31" s="2">
        <v>890.05</v>
      </c>
      <c r="J31" s="2">
        <v>890.05</v>
      </c>
      <c r="K31" s="2">
        <v>917.41</v>
      </c>
      <c r="L31" s="3">
        <v>917.41</v>
      </c>
    </row>
    <row r="32" spans="1:12" ht="31.5">
      <c r="A32" s="4" t="s">
        <v>136</v>
      </c>
      <c r="B32" s="6" t="s">
        <v>151</v>
      </c>
      <c r="C32" s="2" t="s">
        <v>45</v>
      </c>
      <c r="D32" s="16">
        <v>95.29</v>
      </c>
      <c r="E32" s="16">
        <v>62.13</v>
      </c>
      <c r="F32" s="16">
        <v>98.19</v>
      </c>
      <c r="G32" s="16">
        <v>97.75</v>
      </c>
      <c r="H32" s="16">
        <v>97.75</v>
      </c>
      <c r="I32" s="16">
        <v>97.9</v>
      </c>
      <c r="J32" s="16">
        <v>98</v>
      </c>
      <c r="K32" s="16">
        <v>98.07</v>
      </c>
      <c r="L32" s="17">
        <v>98.17</v>
      </c>
    </row>
    <row r="33" spans="1:12" ht="31.5">
      <c r="A33" s="4" t="s">
        <v>137</v>
      </c>
      <c r="B33" s="6" t="s">
        <v>153</v>
      </c>
      <c r="C33" s="2" t="s">
        <v>48</v>
      </c>
      <c r="D33" s="47">
        <v>105.2</v>
      </c>
      <c r="E33" s="2">
        <v>103.2</v>
      </c>
      <c r="F33" s="2">
        <v>104.9</v>
      </c>
      <c r="G33" s="2">
        <v>104.9</v>
      </c>
      <c r="H33" s="2">
        <v>104.7</v>
      </c>
      <c r="I33" s="2">
        <v>105</v>
      </c>
      <c r="J33" s="2">
        <v>104.9</v>
      </c>
      <c r="K33" s="2">
        <v>105.1</v>
      </c>
      <c r="L33" s="3">
        <v>105</v>
      </c>
    </row>
    <row r="34" spans="1:12" ht="17.45" customHeight="1">
      <c r="A34" s="4" t="s">
        <v>156</v>
      </c>
      <c r="B34" s="6" t="s">
        <v>154</v>
      </c>
      <c r="C34" s="2" t="s">
        <v>155</v>
      </c>
      <c r="D34" s="18">
        <v>3.8730000000000002</v>
      </c>
      <c r="E34" s="18">
        <v>3.4556</v>
      </c>
      <c r="F34" s="2">
        <v>3.1</v>
      </c>
      <c r="G34" s="2">
        <v>3.9020000000000001</v>
      </c>
      <c r="H34" s="2">
        <v>3.9020000000000001</v>
      </c>
      <c r="I34" s="2">
        <v>4.3550000000000004</v>
      </c>
      <c r="J34" s="2">
        <v>4.3550000000000004</v>
      </c>
      <c r="K34" s="2">
        <v>4.7169999999999996</v>
      </c>
      <c r="L34" s="3">
        <v>4.7169999999999996</v>
      </c>
    </row>
    <row r="35" spans="1:12" ht="17.45" customHeight="1">
      <c r="A35" s="4" t="s">
        <v>138</v>
      </c>
      <c r="B35" s="32" t="s">
        <v>157</v>
      </c>
      <c r="C35" s="33"/>
      <c r="D35" s="33"/>
      <c r="E35" s="33"/>
      <c r="F35" s="33"/>
      <c r="G35" s="33"/>
      <c r="H35" s="33"/>
      <c r="I35" s="33"/>
      <c r="J35" s="33"/>
      <c r="K35" s="33"/>
      <c r="L35" s="34"/>
    </row>
    <row r="36" spans="1:12" ht="31.5">
      <c r="A36" s="4" t="s">
        <v>141</v>
      </c>
      <c r="B36" s="6" t="s">
        <v>159</v>
      </c>
      <c r="C36" s="2" t="s">
        <v>160</v>
      </c>
      <c r="D36" s="19">
        <v>4.3</v>
      </c>
      <c r="E36" s="19">
        <v>3</v>
      </c>
      <c r="F36" s="19">
        <v>3.5</v>
      </c>
      <c r="G36" s="19">
        <v>4</v>
      </c>
      <c r="H36" s="19">
        <v>4</v>
      </c>
      <c r="I36" s="19">
        <v>4</v>
      </c>
      <c r="J36" s="19">
        <v>4</v>
      </c>
      <c r="K36" s="19">
        <v>4</v>
      </c>
      <c r="L36" s="62">
        <v>4</v>
      </c>
    </row>
    <row r="37" spans="1:12" ht="37.700000000000003" customHeight="1">
      <c r="A37" s="4" t="s">
        <v>142</v>
      </c>
      <c r="B37" s="6" t="s">
        <v>162</v>
      </c>
      <c r="C37" s="2" t="s">
        <v>48</v>
      </c>
      <c r="D37" s="19">
        <v>2.9</v>
      </c>
      <c r="E37" s="19">
        <v>4.5</v>
      </c>
      <c r="F37" s="19">
        <v>3.2</v>
      </c>
      <c r="G37" s="19">
        <v>3.5</v>
      </c>
      <c r="H37" s="19">
        <v>3.6</v>
      </c>
      <c r="I37" s="19">
        <v>4</v>
      </c>
      <c r="J37" s="19">
        <v>4</v>
      </c>
      <c r="K37" s="19">
        <v>4</v>
      </c>
      <c r="L37" s="62">
        <v>4</v>
      </c>
    </row>
    <row r="38" spans="1:12" ht="15.75">
      <c r="A38" s="4" t="s">
        <v>143</v>
      </c>
      <c r="B38" s="6" t="s">
        <v>164</v>
      </c>
      <c r="C38" s="2" t="s">
        <v>49</v>
      </c>
      <c r="D38" s="5">
        <v>3048.3</v>
      </c>
      <c r="E38" s="5">
        <v>3081.03</v>
      </c>
      <c r="F38" s="5">
        <v>2822.78</v>
      </c>
      <c r="G38" s="5">
        <v>2879.24</v>
      </c>
      <c r="H38" s="5">
        <v>3020.38</v>
      </c>
      <c r="I38" s="5">
        <v>3080.77</v>
      </c>
      <c r="J38" s="5">
        <v>3200.09</v>
      </c>
      <c r="K38" s="5">
        <v>3186.2</v>
      </c>
      <c r="L38" s="60">
        <v>3284.15</v>
      </c>
    </row>
    <row r="39" spans="1:12" ht="31.5">
      <c r="A39" s="4" t="s">
        <v>144</v>
      </c>
      <c r="B39" s="6" t="s">
        <v>166</v>
      </c>
      <c r="C39" s="2" t="s">
        <v>45</v>
      </c>
      <c r="D39" s="7">
        <v>98.72</v>
      </c>
      <c r="E39" s="7">
        <v>96.08</v>
      </c>
      <c r="F39" s="7">
        <v>88.61</v>
      </c>
      <c r="G39" s="48">
        <v>98.46</v>
      </c>
      <c r="H39" s="48">
        <f>H38/H40/F38*10000</f>
        <v>103.08303593523546</v>
      </c>
      <c r="I39" s="48">
        <f>I38/I40/G38*10000</f>
        <v>102.98307652809514</v>
      </c>
      <c r="J39" s="48">
        <f>J38/J40/H38*10000</f>
        <v>101.97296784122433</v>
      </c>
      <c r="K39" s="48">
        <f t="shared" ref="K39:L39" si="0">K38/K40/I38*10000</f>
        <v>99.444419614377125</v>
      </c>
      <c r="L39" s="63">
        <f t="shared" si="0"/>
        <v>98.679616462710058</v>
      </c>
    </row>
    <row r="40" spans="1:12" ht="15.75">
      <c r="A40" s="4" t="s">
        <v>171</v>
      </c>
      <c r="B40" s="6" t="s">
        <v>167</v>
      </c>
      <c r="C40" s="2" t="s">
        <v>48</v>
      </c>
      <c r="D40" s="5">
        <v>104</v>
      </c>
      <c r="E40" s="5">
        <v>104.5</v>
      </c>
      <c r="F40" s="5">
        <v>103.4</v>
      </c>
      <c r="G40" s="2">
        <v>103.6</v>
      </c>
      <c r="H40" s="2">
        <v>103.8</v>
      </c>
      <c r="I40" s="2">
        <v>103.9</v>
      </c>
      <c r="J40" s="2">
        <v>103.9</v>
      </c>
      <c r="K40" s="2">
        <v>104</v>
      </c>
      <c r="L40" s="3">
        <v>104</v>
      </c>
    </row>
    <row r="41" spans="1:12" ht="15.75">
      <c r="A41" s="4" t="s">
        <v>172</v>
      </c>
      <c r="B41" s="6" t="s">
        <v>168</v>
      </c>
      <c r="C41" s="2" t="s">
        <v>49</v>
      </c>
      <c r="D41" s="5">
        <v>697.22</v>
      </c>
      <c r="E41" s="5">
        <v>705.86</v>
      </c>
      <c r="F41" s="5">
        <v>533.75</v>
      </c>
      <c r="G41" s="2">
        <v>563.11</v>
      </c>
      <c r="H41" s="2">
        <v>640.5</v>
      </c>
      <c r="I41" s="2">
        <v>591.26</v>
      </c>
      <c r="J41" s="2">
        <v>685.34</v>
      </c>
      <c r="K41" s="2">
        <v>626.73</v>
      </c>
      <c r="L41" s="3">
        <v>712.75</v>
      </c>
    </row>
    <row r="42" spans="1:12" ht="31.5">
      <c r="A42" s="4" t="s">
        <v>173</v>
      </c>
      <c r="B42" s="6" t="s">
        <v>169</v>
      </c>
      <c r="C42" s="2" t="s">
        <v>45</v>
      </c>
      <c r="D42" s="5">
        <v>97.21</v>
      </c>
      <c r="E42" s="7">
        <v>96.79</v>
      </c>
      <c r="F42" s="7">
        <v>72.290000000000006</v>
      </c>
      <c r="G42" s="8">
        <v>101.74</v>
      </c>
      <c r="H42" s="8">
        <v>109.58</v>
      </c>
      <c r="I42" s="8">
        <v>100.77</v>
      </c>
      <c r="J42" s="8">
        <v>102.69</v>
      </c>
      <c r="K42" s="8">
        <v>101.73</v>
      </c>
      <c r="L42" s="9">
        <v>99.81</v>
      </c>
    </row>
    <row r="43" spans="1:12" ht="15.75">
      <c r="A43" s="4" t="s">
        <v>174</v>
      </c>
      <c r="B43" s="6" t="s">
        <v>170</v>
      </c>
      <c r="C43" s="2" t="s">
        <v>48</v>
      </c>
      <c r="D43" s="5">
        <v>103.9</v>
      </c>
      <c r="E43" s="5">
        <v>105</v>
      </c>
      <c r="F43" s="5">
        <v>103.4</v>
      </c>
      <c r="G43" s="2">
        <v>103.7</v>
      </c>
      <c r="H43" s="2">
        <v>103.8</v>
      </c>
      <c r="I43" s="2">
        <v>104.2</v>
      </c>
      <c r="J43" s="2">
        <v>104.2</v>
      </c>
      <c r="K43" s="2">
        <v>104.2</v>
      </c>
      <c r="L43" s="3">
        <v>104.2</v>
      </c>
    </row>
    <row r="44" spans="1:12" ht="31.5">
      <c r="A44" s="4" t="s">
        <v>145</v>
      </c>
      <c r="B44" s="32" t="s">
        <v>51</v>
      </c>
      <c r="C44" s="33"/>
      <c r="D44" s="33"/>
      <c r="E44" s="33"/>
      <c r="F44" s="33"/>
      <c r="G44" s="33"/>
      <c r="H44" s="33"/>
      <c r="I44" s="33"/>
      <c r="J44" s="33"/>
      <c r="K44" s="33"/>
      <c r="L44" s="34"/>
    </row>
    <row r="45" spans="1:12" ht="31.5">
      <c r="A45" s="4" t="s">
        <v>146</v>
      </c>
      <c r="B45" s="6" t="s">
        <v>53</v>
      </c>
      <c r="C45" s="2" t="s">
        <v>54</v>
      </c>
      <c r="D45" s="20">
        <v>413</v>
      </c>
      <c r="E45" s="20">
        <v>412</v>
      </c>
      <c r="F45" s="20">
        <v>438</v>
      </c>
      <c r="G45" s="37">
        <v>440</v>
      </c>
      <c r="H45" s="37">
        <v>440</v>
      </c>
      <c r="I45" s="37">
        <v>442</v>
      </c>
      <c r="J45" s="37">
        <v>442</v>
      </c>
      <c r="K45" s="37">
        <v>444</v>
      </c>
      <c r="L45" s="64">
        <v>444</v>
      </c>
    </row>
    <row r="46" spans="1:12" ht="63">
      <c r="A46" s="4" t="s">
        <v>147</v>
      </c>
      <c r="B46" s="6" t="s">
        <v>56</v>
      </c>
      <c r="C46" s="2" t="s">
        <v>13</v>
      </c>
      <c r="D46" s="16">
        <v>0.84299999999999997</v>
      </c>
      <c r="E46" s="18">
        <v>0.84</v>
      </c>
      <c r="F46" s="18">
        <v>1.145</v>
      </c>
      <c r="G46" s="16">
        <v>1.1299999999999999</v>
      </c>
      <c r="H46" s="16">
        <v>1.1499999999999999</v>
      </c>
      <c r="I46" s="16">
        <v>1.1299999999999999</v>
      </c>
      <c r="J46" s="16">
        <v>1.1499999999999999</v>
      </c>
      <c r="K46" s="16">
        <v>1.1299999999999999</v>
      </c>
      <c r="L46" s="17">
        <v>1.1499999999999999</v>
      </c>
    </row>
    <row r="47" spans="1:12" ht="31.5">
      <c r="A47" s="4" t="s">
        <v>152</v>
      </c>
      <c r="B47" s="49" t="s">
        <v>58</v>
      </c>
      <c r="C47" s="23" t="s">
        <v>59</v>
      </c>
      <c r="D47" s="50">
        <v>2.1739999999999999</v>
      </c>
      <c r="E47" s="50">
        <v>2.17</v>
      </c>
      <c r="F47" s="50">
        <v>2.17</v>
      </c>
      <c r="G47" s="50">
        <v>2.1800000000000002</v>
      </c>
      <c r="H47" s="50">
        <v>2.1819999999999999</v>
      </c>
      <c r="I47" s="50">
        <v>2.1850000000000001</v>
      </c>
      <c r="J47" s="50">
        <v>2.1850000000000001</v>
      </c>
      <c r="K47" s="50">
        <v>2.19</v>
      </c>
      <c r="L47" s="65">
        <v>2.19</v>
      </c>
    </row>
    <row r="48" spans="1:12" ht="15.75">
      <c r="A48" s="46">
        <v>6</v>
      </c>
      <c r="B48" s="33" t="s">
        <v>60</v>
      </c>
      <c r="C48" s="44"/>
      <c r="D48" s="58"/>
      <c r="E48" s="58"/>
      <c r="F48" s="58"/>
      <c r="G48" s="44"/>
      <c r="H48" s="44"/>
      <c r="I48" s="44"/>
      <c r="J48" s="44"/>
      <c r="K48" s="44"/>
      <c r="L48" s="45"/>
    </row>
    <row r="49" spans="1:12" ht="15.75">
      <c r="A49" s="4" t="s">
        <v>158</v>
      </c>
      <c r="B49" s="51" t="s">
        <v>61</v>
      </c>
      <c r="C49" s="42" t="s">
        <v>49</v>
      </c>
      <c r="D49" s="55">
        <v>383.5</v>
      </c>
      <c r="E49" s="55">
        <v>393.36</v>
      </c>
      <c r="F49" s="56">
        <v>352.45</v>
      </c>
      <c r="G49" s="56">
        <v>317.2</v>
      </c>
      <c r="H49" s="56">
        <v>359.49</v>
      </c>
      <c r="I49" s="56">
        <v>319.62</v>
      </c>
      <c r="J49" s="56">
        <v>356.38</v>
      </c>
      <c r="K49" s="56">
        <v>322.16000000000003</v>
      </c>
      <c r="L49" s="57">
        <v>375.98</v>
      </c>
    </row>
    <row r="50" spans="1:12" ht="31.5">
      <c r="A50" s="4" t="s">
        <v>161</v>
      </c>
      <c r="B50" s="6" t="s">
        <v>62</v>
      </c>
      <c r="C50" s="2" t="s">
        <v>45</v>
      </c>
      <c r="D50" s="16">
        <v>103.23</v>
      </c>
      <c r="E50" s="8">
        <v>96.04</v>
      </c>
      <c r="F50" s="8">
        <v>84.85</v>
      </c>
      <c r="G50" s="8">
        <f>G49/G51/F49*10000</f>
        <v>85.225929317289797</v>
      </c>
      <c r="H50" s="8">
        <f>H49/H51/F49*10000</f>
        <v>96.955747572532744</v>
      </c>
      <c r="I50" s="8">
        <f>I49/I51/H49*10000</f>
        <v>84.514532469794815</v>
      </c>
      <c r="J50" s="8">
        <f>J49/J51/I49*10000</f>
        <v>106.2928099377305</v>
      </c>
      <c r="K50" s="8">
        <f>K49/K51/J49*10000</f>
        <v>86.257528523674665</v>
      </c>
      <c r="L50" s="9">
        <f>L49/L51/I49*10000</f>
        <v>112.24564857791528</v>
      </c>
    </row>
    <row r="51" spans="1:12" ht="15.75">
      <c r="A51" s="4" t="s">
        <v>163</v>
      </c>
      <c r="B51" s="6" t="s">
        <v>63</v>
      </c>
      <c r="C51" s="2" t="s">
        <v>48</v>
      </c>
      <c r="D51" s="5" t="s">
        <v>39</v>
      </c>
      <c r="E51" s="5">
        <v>106.8</v>
      </c>
      <c r="F51" s="5">
        <v>105.6</v>
      </c>
      <c r="G51" s="2">
        <v>105.6</v>
      </c>
      <c r="H51" s="2">
        <v>105.2</v>
      </c>
      <c r="I51" s="2">
        <v>105.2</v>
      </c>
      <c r="J51" s="2">
        <v>104.9</v>
      </c>
      <c r="K51" s="2">
        <v>104.8</v>
      </c>
      <c r="L51" s="3">
        <v>104.8</v>
      </c>
    </row>
    <row r="52" spans="1:12" ht="78.75">
      <c r="A52" s="4" t="s">
        <v>165</v>
      </c>
      <c r="B52" s="15" t="s">
        <v>65</v>
      </c>
      <c r="C52" s="2"/>
      <c r="D52" s="5"/>
      <c r="E52" s="5"/>
      <c r="F52" s="5"/>
      <c r="G52" s="2"/>
      <c r="H52" s="2"/>
      <c r="I52" s="2"/>
      <c r="J52" s="2"/>
      <c r="K52" s="2"/>
      <c r="L52" s="3"/>
    </row>
    <row r="53" spans="1:12" ht="15.75">
      <c r="A53" s="4" t="s">
        <v>175</v>
      </c>
      <c r="B53" s="6" t="s">
        <v>66</v>
      </c>
      <c r="C53" s="2" t="s">
        <v>49</v>
      </c>
      <c r="D53" s="16">
        <v>188.14</v>
      </c>
      <c r="E53" s="16">
        <v>245.97</v>
      </c>
      <c r="F53" s="16">
        <v>170.29</v>
      </c>
      <c r="G53" s="16">
        <v>34.57</v>
      </c>
      <c r="H53" s="16">
        <v>34.57</v>
      </c>
      <c r="I53" s="16">
        <v>29.74</v>
      </c>
      <c r="J53" s="16">
        <v>29.74</v>
      </c>
      <c r="K53" s="16">
        <v>0</v>
      </c>
      <c r="L53" s="17">
        <v>0</v>
      </c>
    </row>
    <row r="54" spans="1:12" ht="15.75">
      <c r="A54" s="4" t="s">
        <v>176</v>
      </c>
      <c r="B54" s="6" t="s">
        <v>67</v>
      </c>
      <c r="C54" s="2" t="s">
        <v>49</v>
      </c>
      <c r="D54" s="2" t="s">
        <v>39</v>
      </c>
      <c r="E54" s="2" t="s">
        <v>39</v>
      </c>
      <c r="F54" s="2" t="s">
        <v>39</v>
      </c>
      <c r="G54" s="2" t="s">
        <v>39</v>
      </c>
      <c r="H54" s="2" t="s">
        <v>39</v>
      </c>
      <c r="I54" s="2" t="s">
        <v>39</v>
      </c>
      <c r="J54" s="2" t="s">
        <v>39</v>
      </c>
      <c r="K54" s="2" t="s">
        <v>39</v>
      </c>
      <c r="L54" s="3" t="s">
        <v>39</v>
      </c>
    </row>
    <row r="55" spans="1:12" ht="15.75">
      <c r="A55" s="4" t="s">
        <v>177</v>
      </c>
      <c r="B55" s="21" t="s">
        <v>68</v>
      </c>
      <c r="C55" s="2" t="s">
        <v>49</v>
      </c>
      <c r="D55" s="16">
        <v>188.14</v>
      </c>
      <c r="E55" s="16">
        <v>245.97</v>
      </c>
      <c r="F55" s="16">
        <v>170.29</v>
      </c>
      <c r="G55" s="16">
        <v>34.57</v>
      </c>
      <c r="H55" s="16">
        <v>34.57</v>
      </c>
      <c r="I55" s="16">
        <v>29.74</v>
      </c>
      <c r="J55" s="16">
        <v>29.74</v>
      </c>
      <c r="K55" s="16">
        <v>0</v>
      </c>
      <c r="L55" s="17">
        <v>0</v>
      </c>
    </row>
    <row r="56" spans="1:12" ht="15.75">
      <c r="A56" s="4"/>
      <c r="B56" s="21" t="s">
        <v>69</v>
      </c>
      <c r="C56" s="2" t="s">
        <v>49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7">
        <v>0</v>
      </c>
    </row>
    <row r="57" spans="1:12" ht="15.75">
      <c r="A57" s="4"/>
      <c r="B57" s="21" t="s">
        <v>70</v>
      </c>
      <c r="C57" s="2" t="s">
        <v>49</v>
      </c>
      <c r="D57" s="16">
        <v>131.5</v>
      </c>
      <c r="E57" s="16">
        <v>145.81</v>
      </c>
      <c r="F57" s="2">
        <v>39.82</v>
      </c>
      <c r="G57" s="2">
        <v>33.32</v>
      </c>
      <c r="H57" s="2">
        <v>33.32</v>
      </c>
      <c r="I57" s="2">
        <v>28.49</v>
      </c>
      <c r="J57" s="2">
        <v>28.49</v>
      </c>
      <c r="K57" s="16">
        <v>0</v>
      </c>
      <c r="L57" s="17">
        <v>0</v>
      </c>
    </row>
    <row r="58" spans="1:12" ht="15.75">
      <c r="A58" s="4"/>
      <c r="B58" s="21" t="s">
        <v>71</v>
      </c>
      <c r="C58" s="2" t="s">
        <v>49</v>
      </c>
      <c r="D58" s="16">
        <v>56.64</v>
      </c>
      <c r="E58" s="16">
        <v>100.16</v>
      </c>
      <c r="F58" s="2">
        <v>130.47</v>
      </c>
      <c r="G58" s="2">
        <v>1.25</v>
      </c>
      <c r="H58" s="2">
        <v>1.25</v>
      </c>
      <c r="I58" s="2">
        <v>1.25</v>
      </c>
      <c r="J58" s="2">
        <v>1.25</v>
      </c>
      <c r="K58" s="16">
        <v>0</v>
      </c>
      <c r="L58" s="17">
        <v>0</v>
      </c>
    </row>
    <row r="59" spans="1:12" ht="15.75">
      <c r="A59" s="4" t="s">
        <v>178</v>
      </c>
      <c r="B59" s="21" t="s">
        <v>72</v>
      </c>
      <c r="C59" s="2" t="s">
        <v>49</v>
      </c>
      <c r="D59" s="2" t="s">
        <v>39</v>
      </c>
      <c r="E59" s="2" t="s">
        <v>39</v>
      </c>
      <c r="F59" s="2" t="s">
        <v>39</v>
      </c>
      <c r="G59" s="2" t="s">
        <v>39</v>
      </c>
      <c r="H59" s="2" t="s">
        <v>39</v>
      </c>
      <c r="I59" s="2" t="s">
        <v>39</v>
      </c>
      <c r="J59" s="2" t="s">
        <v>39</v>
      </c>
      <c r="K59" s="2" t="s">
        <v>39</v>
      </c>
      <c r="L59" s="3" t="s">
        <v>39</v>
      </c>
    </row>
    <row r="60" spans="1:12" ht="15.75">
      <c r="A60" s="4" t="s">
        <v>179</v>
      </c>
      <c r="B60" s="32" t="s">
        <v>74</v>
      </c>
      <c r="C60" s="33"/>
      <c r="D60" s="33"/>
      <c r="E60" s="33"/>
      <c r="F60" s="33"/>
      <c r="G60" s="33"/>
      <c r="H60" s="33"/>
      <c r="I60" s="33"/>
      <c r="J60" s="33"/>
      <c r="K60" s="33"/>
      <c r="L60" s="34"/>
    </row>
    <row r="61" spans="1:12" ht="31.5">
      <c r="A61" s="4" t="s">
        <v>180</v>
      </c>
      <c r="B61" s="6" t="s">
        <v>75</v>
      </c>
      <c r="C61" s="2" t="s">
        <v>48</v>
      </c>
      <c r="D61" s="22">
        <v>98.53</v>
      </c>
      <c r="E61" s="22">
        <v>97.79</v>
      </c>
      <c r="F61" s="22">
        <v>94.78</v>
      </c>
      <c r="G61" s="22">
        <v>94.8</v>
      </c>
      <c r="H61" s="22">
        <v>97.6</v>
      </c>
      <c r="I61" s="22">
        <v>96.2</v>
      </c>
      <c r="J61" s="22">
        <v>98.08</v>
      </c>
      <c r="K61" s="22">
        <v>97.6</v>
      </c>
      <c r="L61" s="66">
        <v>99.04</v>
      </c>
    </row>
    <row r="62" spans="1:12" ht="47.25">
      <c r="A62" s="4" t="s">
        <v>181</v>
      </c>
      <c r="B62" s="6" t="s">
        <v>76</v>
      </c>
      <c r="C62" s="2" t="s">
        <v>64</v>
      </c>
      <c r="D62" s="22">
        <v>4.42</v>
      </c>
      <c r="E62" s="22">
        <v>4.1227972957996233</v>
      </c>
      <c r="F62" s="22">
        <v>4</v>
      </c>
      <c r="G62" s="22">
        <v>4</v>
      </c>
      <c r="H62" s="22">
        <f>G62*1.01</f>
        <v>4.04</v>
      </c>
      <c r="I62" s="22">
        <f>H62</f>
        <v>4.04</v>
      </c>
      <c r="J62" s="22">
        <f>I62*1.01</f>
        <v>4.0804</v>
      </c>
      <c r="K62" s="22">
        <f>J62</f>
        <v>4.0804</v>
      </c>
      <c r="L62" s="66">
        <f>K62*1.01</f>
        <v>4.1212039999999996</v>
      </c>
    </row>
    <row r="63" spans="1:12" ht="15.75">
      <c r="A63" s="4" t="s">
        <v>50</v>
      </c>
      <c r="B63" s="32" t="s">
        <v>77</v>
      </c>
      <c r="C63" s="33"/>
      <c r="D63" s="33"/>
      <c r="E63" s="33"/>
      <c r="F63" s="33"/>
      <c r="G63" s="33"/>
      <c r="H63" s="33"/>
      <c r="I63" s="33"/>
      <c r="J63" s="33"/>
      <c r="K63" s="33"/>
      <c r="L63" s="34"/>
    </row>
    <row r="64" spans="1:12" ht="15.75">
      <c r="A64" s="4" t="s">
        <v>52</v>
      </c>
      <c r="B64" s="24" t="s">
        <v>78</v>
      </c>
      <c r="C64" s="2" t="s">
        <v>79</v>
      </c>
      <c r="D64" s="2">
        <v>9.3620000000000001</v>
      </c>
      <c r="E64" s="2">
        <v>9.3800000000000008</v>
      </c>
      <c r="F64" s="2">
        <v>9.39</v>
      </c>
      <c r="G64" s="2">
        <v>9.4</v>
      </c>
      <c r="H64" s="2">
        <v>9.41</v>
      </c>
      <c r="I64" s="2">
        <v>9.4</v>
      </c>
      <c r="J64" s="2">
        <v>9.41</v>
      </c>
      <c r="K64" s="2">
        <v>9.4</v>
      </c>
      <c r="L64" s="3">
        <v>9.41</v>
      </c>
    </row>
    <row r="65" spans="1:12" ht="31.5">
      <c r="A65" s="4" t="s">
        <v>55</v>
      </c>
      <c r="B65" s="24" t="s">
        <v>80</v>
      </c>
      <c r="C65" s="2" t="s">
        <v>79</v>
      </c>
      <c r="D65" s="5">
        <v>12.89</v>
      </c>
      <c r="E65" s="5">
        <v>12.59</v>
      </c>
      <c r="F65" s="5">
        <v>12.64</v>
      </c>
      <c r="G65" s="2">
        <v>12.65</v>
      </c>
      <c r="H65" s="2">
        <v>12.73</v>
      </c>
      <c r="I65" s="2">
        <v>12.66</v>
      </c>
      <c r="J65" s="2">
        <v>12.74</v>
      </c>
      <c r="K65" s="2">
        <v>12.67</v>
      </c>
      <c r="L65" s="3">
        <v>12.75</v>
      </c>
    </row>
    <row r="66" spans="1:12" ht="31.5">
      <c r="A66" s="4" t="s">
        <v>182</v>
      </c>
      <c r="B66" s="21" t="s">
        <v>81</v>
      </c>
      <c r="C66" s="2" t="s">
        <v>79</v>
      </c>
      <c r="D66" s="5">
        <v>10.74</v>
      </c>
      <c r="E66" s="5">
        <v>10.56</v>
      </c>
      <c r="F66" s="5">
        <v>10.6</v>
      </c>
      <c r="G66" s="2">
        <v>10.61</v>
      </c>
      <c r="H66" s="2">
        <v>10.69</v>
      </c>
      <c r="I66" s="2">
        <v>10.62</v>
      </c>
      <c r="J66" s="2">
        <v>10.7</v>
      </c>
      <c r="K66" s="2">
        <v>10.63</v>
      </c>
      <c r="L66" s="3">
        <v>10.71</v>
      </c>
    </row>
    <row r="67" spans="1:12" ht="15.75">
      <c r="A67" s="25" t="s">
        <v>183</v>
      </c>
      <c r="B67" s="21" t="s">
        <v>82</v>
      </c>
      <c r="C67" s="2" t="s">
        <v>79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60">
        <v>0</v>
      </c>
    </row>
    <row r="68" spans="1:12" ht="31.5">
      <c r="A68" s="25" t="s">
        <v>184</v>
      </c>
      <c r="B68" s="21" t="s">
        <v>83</v>
      </c>
      <c r="C68" s="2" t="s">
        <v>79</v>
      </c>
      <c r="D68" s="5">
        <v>2.15</v>
      </c>
      <c r="E68" s="5">
        <v>2.0369999999999999</v>
      </c>
      <c r="F68" s="5">
        <v>2.0369999999999999</v>
      </c>
      <c r="G68" s="2">
        <v>2.0369999999999999</v>
      </c>
      <c r="H68" s="2">
        <v>2.0369999999999999</v>
      </c>
      <c r="I68" s="2">
        <v>2.0369999999999999</v>
      </c>
      <c r="J68" s="2">
        <v>2.0369999999999999</v>
      </c>
      <c r="K68" s="2">
        <v>2.0369999999999999</v>
      </c>
      <c r="L68" s="3">
        <v>2.0369999999999999</v>
      </c>
    </row>
    <row r="69" spans="1:12" ht="15.75">
      <c r="A69" s="25" t="s">
        <v>185</v>
      </c>
      <c r="B69" s="21" t="s">
        <v>84</v>
      </c>
      <c r="C69" s="2" t="s">
        <v>79</v>
      </c>
      <c r="D69" s="5">
        <v>1.97</v>
      </c>
      <c r="E69" s="5">
        <v>1.857</v>
      </c>
      <c r="F69" s="5">
        <v>1.857</v>
      </c>
      <c r="G69" s="5">
        <v>1.857</v>
      </c>
      <c r="H69" s="5">
        <v>1.857</v>
      </c>
      <c r="I69" s="5">
        <v>1.857</v>
      </c>
      <c r="J69" s="5">
        <v>1.857</v>
      </c>
      <c r="K69" s="5">
        <v>1.857</v>
      </c>
      <c r="L69" s="60">
        <v>1.857</v>
      </c>
    </row>
    <row r="70" spans="1:12" ht="15.75">
      <c r="A70" s="25" t="s">
        <v>186</v>
      </c>
      <c r="B70" s="21" t="s">
        <v>85</v>
      </c>
      <c r="C70" s="2" t="s">
        <v>79</v>
      </c>
      <c r="D70" s="5">
        <v>0.18</v>
      </c>
      <c r="E70" s="5">
        <v>0.18</v>
      </c>
      <c r="F70" s="5">
        <v>0.18</v>
      </c>
      <c r="G70" s="5">
        <v>0.18</v>
      </c>
      <c r="H70" s="5">
        <v>0.18</v>
      </c>
      <c r="I70" s="5">
        <v>0.18</v>
      </c>
      <c r="J70" s="5">
        <v>0.18</v>
      </c>
      <c r="K70" s="5">
        <v>0.18</v>
      </c>
      <c r="L70" s="60">
        <v>0.18</v>
      </c>
    </row>
    <row r="71" spans="1:12" ht="31.5">
      <c r="A71" s="25" t="s">
        <v>57</v>
      </c>
      <c r="B71" s="24" t="s">
        <v>86</v>
      </c>
      <c r="C71" s="2" t="s">
        <v>79</v>
      </c>
      <c r="D71" s="5">
        <v>8.48</v>
      </c>
      <c r="E71" s="5">
        <v>8.49</v>
      </c>
      <c r="F71" s="5">
        <v>8.5</v>
      </c>
      <c r="G71" s="2">
        <v>8.5</v>
      </c>
      <c r="H71" s="2">
        <v>8.5</v>
      </c>
      <c r="I71" s="2">
        <v>8.51</v>
      </c>
      <c r="J71" s="2">
        <v>8.51</v>
      </c>
      <c r="K71" s="2">
        <v>8.51</v>
      </c>
      <c r="L71" s="3">
        <v>8.51</v>
      </c>
    </row>
    <row r="72" spans="1:12" ht="31.5">
      <c r="A72" s="25" t="s">
        <v>187</v>
      </c>
      <c r="B72" s="21" t="s">
        <v>87</v>
      </c>
      <c r="C72" s="2" t="s">
        <v>79</v>
      </c>
      <c r="D72" s="5" t="s">
        <v>39</v>
      </c>
      <c r="E72" s="5" t="s">
        <v>39</v>
      </c>
      <c r="F72" s="5" t="s">
        <v>39</v>
      </c>
      <c r="G72" s="5" t="s">
        <v>39</v>
      </c>
      <c r="H72" s="5" t="s">
        <v>39</v>
      </c>
      <c r="I72" s="5" t="s">
        <v>39</v>
      </c>
      <c r="J72" s="5" t="s">
        <v>39</v>
      </c>
      <c r="K72" s="5" t="s">
        <v>39</v>
      </c>
      <c r="L72" s="60" t="s">
        <v>39</v>
      </c>
    </row>
    <row r="73" spans="1:12" ht="15.75">
      <c r="A73" s="25" t="s">
        <v>188</v>
      </c>
      <c r="B73" s="21" t="s">
        <v>88</v>
      </c>
      <c r="C73" s="2" t="s">
        <v>79</v>
      </c>
      <c r="D73" s="10">
        <v>2.202</v>
      </c>
      <c r="E73" s="10">
        <v>2.206</v>
      </c>
      <c r="F73" s="10">
        <v>2.1890000000000001</v>
      </c>
      <c r="G73" s="11">
        <v>2.13</v>
      </c>
      <c r="H73" s="11">
        <v>2.15</v>
      </c>
      <c r="I73" s="11">
        <v>2.15</v>
      </c>
      <c r="J73" s="11">
        <v>2.25</v>
      </c>
      <c r="K73" s="11">
        <v>2.25</v>
      </c>
      <c r="L73" s="12">
        <v>2.2999999999999998</v>
      </c>
    </row>
    <row r="74" spans="1:12" ht="15.75">
      <c r="A74" s="25" t="s">
        <v>189</v>
      </c>
      <c r="B74" s="21" t="s">
        <v>89</v>
      </c>
      <c r="C74" s="2" t="s">
        <v>79</v>
      </c>
      <c r="D74" s="5">
        <v>0.17799999999999999</v>
      </c>
      <c r="E74" s="5">
        <v>0.16400000000000001</v>
      </c>
      <c r="F74" s="5">
        <v>0.16700000000000001</v>
      </c>
      <c r="G74" s="2">
        <v>0.16700000000000001</v>
      </c>
      <c r="H74" s="2">
        <v>0.16700000000000001</v>
      </c>
      <c r="I74" s="2">
        <v>0.16900000000000001</v>
      </c>
      <c r="J74" s="2">
        <v>0.16900000000000001</v>
      </c>
      <c r="K74" s="2">
        <v>0.16900000000000001</v>
      </c>
      <c r="L74" s="3">
        <v>0.17</v>
      </c>
    </row>
    <row r="75" spans="1:12" ht="31.5">
      <c r="A75" s="25" t="s">
        <v>190</v>
      </c>
      <c r="B75" s="21" t="s">
        <v>90</v>
      </c>
      <c r="C75" s="2" t="s">
        <v>79</v>
      </c>
      <c r="D75" s="5">
        <v>0.128</v>
      </c>
      <c r="E75" s="5">
        <v>0.124</v>
      </c>
      <c r="F75" s="5">
        <v>0.124</v>
      </c>
      <c r="G75" s="2">
        <v>0.124</v>
      </c>
      <c r="H75" s="2">
        <v>0.124</v>
      </c>
      <c r="I75" s="2">
        <v>0.124</v>
      </c>
      <c r="J75" s="2">
        <v>0.124</v>
      </c>
      <c r="K75" s="2">
        <v>0.124</v>
      </c>
      <c r="L75" s="3">
        <v>0.124</v>
      </c>
    </row>
    <row r="76" spans="1:12" ht="47.25">
      <c r="A76" s="25" t="s">
        <v>191</v>
      </c>
      <c r="B76" s="21" t="s">
        <v>91</v>
      </c>
      <c r="C76" s="2" t="s">
        <v>79</v>
      </c>
      <c r="D76" s="5">
        <v>0.2</v>
      </c>
      <c r="E76" s="5">
        <v>0.2</v>
      </c>
      <c r="F76" s="5">
        <v>0.2</v>
      </c>
      <c r="G76" s="5">
        <v>0.2</v>
      </c>
      <c r="H76" s="5">
        <v>0.2</v>
      </c>
      <c r="I76" s="5">
        <v>0.2</v>
      </c>
      <c r="J76" s="5">
        <v>0.2</v>
      </c>
      <c r="K76" s="5">
        <v>0.2</v>
      </c>
      <c r="L76" s="60">
        <v>0.2</v>
      </c>
    </row>
    <row r="77" spans="1:12" ht="15.75">
      <c r="A77" s="25" t="s">
        <v>192</v>
      </c>
      <c r="B77" s="21" t="s">
        <v>92</v>
      </c>
      <c r="C77" s="2" t="s">
        <v>79</v>
      </c>
      <c r="D77" s="5">
        <v>0.25900000000000001</v>
      </c>
      <c r="E77" s="5">
        <v>0.29699999999999999</v>
      </c>
      <c r="F77" s="5">
        <v>0.26300000000000001</v>
      </c>
      <c r="G77" s="2">
        <v>0.26300000000000001</v>
      </c>
      <c r="H77" s="2">
        <v>0.26500000000000001</v>
      </c>
      <c r="I77" s="2">
        <v>0.26500000000000001</v>
      </c>
      <c r="J77" s="2">
        <v>0.27</v>
      </c>
      <c r="K77" s="2">
        <v>0.27</v>
      </c>
      <c r="L77" s="3">
        <v>0.27500000000000002</v>
      </c>
    </row>
    <row r="78" spans="1:12" ht="31.5">
      <c r="A78" s="25" t="s">
        <v>193</v>
      </c>
      <c r="B78" s="21" t="s">
        <v>93</v>
      </c>
      <c r="C78" s="2" t="s">
        <v>79</v>
      </c>
      <c r="D78" s="5">
        <v>0.23100000000000001</v>
      </c>
      <c r="E78" s="5">
        <v>0.18099999999999999</v>
      </c>
      <c r="F78" s="5">
        <v>0.188</v>
      </c>
      <c r="G78" s="2">
        <v>0.18</v>
      </c>
      <c r="H78" s="2">
        <v>0.185</v>
      </c>
      <c r="I78" s="2">
        <v>0.185</v>
      </c>
      <c r="J78" s="2">
        <v>0.19</v>
      </c>
      <c r="K78" s="2">
        <v>0.19</v>
      </c>
      <c r="L78" s="3">
        <v>0.19500000000000001</v>
      </c>
    </row>
    <row r="79" spans="1:12" ht="15.75">
      <c r="A79" s="25" t="s">
        <v>194</v>
      </c>
      <c r="B79" s="21" t="s">
        <v>94</v>
      </c>
      <c r="C79" s="2" t="s">
        <v>79</v>
      </c>
      <c r="D79" s="5">
        <v>1.089</v>
      </c>
      <c r="E79" s="5">
        <v>1.0389999999999999</v>
      </c>
      <c r="F79" s="5">
        <v>1.042</v>
      </c>
      <c r="G79" s="2">
        <v>1.042</v>
      </c>
      <c r="H79" s="2">
        <v>1.0429999999999999</v>
      </c>
      <c r="I79" s="2">
        <v>1.0429999999999999</v>
      </c>
      <c r="J79" s="2">
        <v>1.0449999999999999</v>
      </c>
      <c r="K79" s="2">
        <v>1.05</v>
      </c>
      <c r="L79" s="3">
        <v>1.0549999999999999</v>
      </c>
    </row>
    <row r="80" spans="1:12" ht="31.5">
      <c r="A80" s="25" t="s">
        <v>195</v>
      </c>
      <c r="B80" s="21" t="s">
        <v>95</v>
      </c>
      <c r="C80" s="2" t="s">
        <v>79</v>
      </c>
      <c r="D80" s="5">
        <v>0.29399999999999998</v>
      </c>
      <c r="E80" s="5">
        <v>0.3</v>
      </c>
      <c r="F80" s="5">
        <v>0.3</v>
      </c>
      <c r="G80" s="2">
        <v>0.25</v>
      </c>
      <c r="H80" s="2">
        <v>0.3</v>
      </c>
      <c r="I80" s="2">
        <v>0.3</v>
      </c>
      <c r="J80" s="2">
        <v>0.3</v>
      </c>
      <c r="K80" s="2">
        <v>0.32</v>
      </c>
      <c r="L80" s="3">
        <v>0.33</v>
      </c>
    </row>
    <row r="81" spans="1:12" ht="15.75">
      <c r="A81" s="25" t="s">
        <v>196</v>
      </c>
      <c r="B81" s="21" t="s">
        <v>96</v>
      </c>
      <c r="C81" s="2" t="s">
        <v>79</v>
      </c>
      <c r="D81" s="5">
        <v>5.7000000000000002E-2</v>
      </c>
      <c r="E81" s="5">
        <v>4.8000000000000001E-2</v>
      </c>
      <c r="F81" s="5">
        <v>4.3999999999999997E-2</v>
      </c>
      <c r="G81" s="2">
        <v>4.3999999999999997E-2</v>
      </c>
      <c r="H81" s="2">
        <v>4.3999999999999997E-2</v>
      </c>
      <c r="I81" s="2">
        <v>4.3999999999999997E-2</v>
      </c>
      <c r="J81" s="2">
        <v>4.3999999999999997E-2</v>
      </c>
      <c r="K81" s="2">
        <v>4.3999999999999997E-2</v>
      </c>
      <c r="L81" s="3">
        <v>4.3999999999999997E-2</v>
      </c>
    </row>
    <row r="82" spans="1:12" ht="15.75">
      <c r="A82" s="25" t="s">
        <v>197</v>
      </c>
      <c r="B82" s="21" t="s">
        <v>97</v>
      </c>
      <c r="C82" s="2" t="s">
        <v>79</v>
      </c>
      <c r="D82" s="5">
        <v>3.1E-2</v>
      </c>
      <c r="E82" s="5">
        <v>3.2000000000000001E-2</v>
      </c>
      <c r="F82" s="5">
        <v>3.2000000000000001E-2</v>
      </c>
      <c r="G82" s="5">
        <v>3.2000000000000001E-2</v>
      </c>
      <c r="H82" s="5">
        <v>3.2000000000000001E-2</v>
      </c>
      <c r="I82" s="5">
        <v>3.2000000000000001E-2</v>
      </c>
      <c r="J82" s="5">
        <v>3.2000000000000001E-2</v>
      </c>
      <c r="K82" s="5">
        <v>3.2000000000000001E-2</v>
      </c>
      <c r="L82" s="60">
        <v>3.2000000000000001E-2</v>
      </c>
    </row>
    <row r="83" spans="1:12" ht="31.5">
      <c r="A83" s="25" t="s">
        <v>198</v>
      </c>
      <c r="B83" s="21" t="s">
        <v>98</v>
      </c>
      <c r="C83" s="2" t="s">
        <v>79</v>
      </c>
      <c r="D83" s="5">
        <v>0.03</v>
      </c>
      <c r="E83" s="5">
        <v>0.03</v>
      </c>
      <c r="F83" s="5">
        <v>0.03</v>
      </c>
      <c r="G83" s="5">
        <v>0.03</v>
      </c>
      <c r="H83" s="5">
        <v>0.03</v>
      </c>
      <c r="I83" s="5">
        <v>0.03</v>
      </c>
      <c r="J83" s="5">
        <v>0.03</v>
      </c>
      <c r="K83" s="5">
        <v>0.03</v>
      </c>
      <c r="L83" s="3">
        <v>0.03</v>
      </c>
    </row>
    <row r="84" spans="1:12" ht="31.5">
      <c r="A84" s="25" t="s">
        <v>199</v>
      </c>
      <c r="B84" s="21" t="s">
        <v>99</v>
      </c>
      <c r="C84" s="2" t="s">
        <v>79</v>
      </c>
      <c r="D84" s="5">
        <v>0.13100000000000001</v>
      </c>
      <c r="E84" s="5">
        <v>0.124</v>
      </c>
      <c r="F84" s="5">
        <v>0.126</v>
      </c>
      <c r="G84" s="2">
        <v>0.124</v>
      </c>
      <c r="H84" s="2">
        <v>0.125</v>
      </c>
      <c r="I84" s="2">
        <v>0.125</v>
      </c>
      <c r="J84" s="2">
        <v>0.126</v>
      </c>
      <c r="K84" s="2">
        <v>0.127</v>
      </c>
      <c r="L84" s="3">
        <v>0.128</v>
      </c>
    </row>
    <row r="85" spans="1:12" ht="31.5">
      <c r="A85" s="25" t="s">
        <v>200</v>
      </c>
      <c r="B85" s="21" t="s">
        <v>100</v>
      </c>
      <c r="C85" s="2" t="s">
        <v>79</v>
      </c>
      <c r="D85" s="5">
        <v>0.35199999999999998</v>
      </c>
      <c r="E85" s="5">
        <v>0.34200000000000003</v>
      </c>
      <c r="F85" s="5">
        <v>0.34200000000000003</v>
      </c>
      <c r="G85" s="5">
        <v>0.34200000000000003</v>
      </c>
      <c r="H85" s="5">
        <v>0.34200000000000003</v>
      </c>
      <c r="I85" s="5">
        <v>0.34200000000000003</v>
      </c>
      <c r="J85" s="5">
        <v>0.34200000000000003</v>
      </c>
      <c r="K85" s="5">
        <v>0.34200000000000003</v>
      </c>
      <c r="L85" s="60">
        <v>0.34200000000000003</v>
      </c>
    </row>
    <row r="86" spans="1:12" ht="31.5">
      <c r="A86" s="25" t="s">
        <v>201</v>
      </c>
      <c r="B86" s="21" t="s">
        <v>101</v>
      </c>
      <c r="C86" s="2" t="s">
        <v>79</v>
      </c>
      <c r="D86" s="5">
        <v>0.29399999999999998</v>
      </c>
      <c r="E86" s="5">
        <v>0.314</v>
      </c>
      <c r="F86" s="5">
        <v>0.309</v>
      </c>
      <c r="G86" s="2">
        <v>0.309</v>
      </c>
      <c r="H86" s="2">
        <v>0.309</v>
      </c>
      <c r="I86" s="2">
        <v>0.309</v>
      </c>
      <c r="J86" s="2">
        <v>0.309</v>
      </c>
      <c r="K86" s="2">
        <v>0.309</v>
      </c>
      <c r="L86" s="3">
        <v>0.309</v>
      </c>
    </row>
    <row r="87" spans="1:12" ht="15.75">
      <c r="A87" s="25" t="s">
        <v>202</v>
      </c>
      <c r="B87" s="21" t="s">
        <v>73</v>
      </c>
      <c r="C87" s="2" t="s">
        <v>79</v>
      </c>
      <c r="D87" s="5">
        <v>0.70499999999999996</v>
      </c>
      <c r="E87" s="5">
        <v>0.7</v>
      </c>
      <c r="F87" s="5">
        <v>0.69799999999999995</v>
      </c>
      <c r="G87" s="5">
        <v>0.69799999999999995</v>
      </c>
      <c r="H87" s="5">
        <v>0.69799999999999995</v>
      </c>
      <c r="I87" s="5">
        <v>0.69799999999999995</v>
      </c>
      <c r="J87" s="5">
        <v>0.69799999999999995</v>
      </c>
      <c r="K87" s="5">
        <v>0.69799999999999995</v>
      </c>
      <c r="L87" s="60">
        <v>0.69799999999999995</v>
      </c>
    </row>
    <row r="88" spans="1:12" ht="31.5">
      <c r="A88" s="25" t="s">
        <v>203</v>
      </c>
      <c r="B88" s="21" t="s">
        <v>102</v>
      </c>
      <c r="C88" s="2" t="s">
        <v>79</v>
      </c>
      <c r="D88" s="5">
        <v>0.48</v>
      </c>
      <c r="E88" s="5">
        <v>0.48</v>
      </c>
      <c r="F88" s="5">
        <v>0.48</v>
      </c>
      <c r="G88" s="5">
        <v>0.48</v>
      </c>
      <c r="H88" s="5">
        <v>0.5</v>
      </c>
      <c r="I88" s="2">
        <v>0.48</v>
      </c>
      <c r="J88" s="2">
        <v>0.5</v>
      </c>
      <c r="K88" s="2">
        <v>0.48</v>
      </c>
      <c r="L88" s="3">
        <v>0.5</v>
      </c>
    </row>
    <row r="89" spans="1:12" ht="31.5">
      <c r="A89" s="25" t="s">
        <v>204</v>
      </c>
      <c r="B89" s="21" t="s">
        <v>103</v>
      </c>
      <c r="C89" s="2" t="s">
        <v>79</v>
      </c>
      <c r="D89" s="5">
        <v>0.17299999999999999</v>
      </c>
      <c r="E89" s="5">
        <v>0.17299999999999999</v>
      </c>
      <c r="F89" s="5">
        <v>0.17100000000000001</v>
      </c>
      <c r="G89" s="2">
        <v>0.17100000000000001</v>
      </c>
      <c r="H89" s="2">
        <v>0.17100000000000001</v>
      </c>
      <c r="I89" s="2">
        <v>0.17100000000000001</v>
      </c>
      <c r="J89" s="2">
        <v>0.17100000000000001</v>
      </c>
      <c r="K89" s="2">
        <v>0.17100000000000001</v>
      </c>
      <c r="L89" s="3">
        <v>0.17100000000000001</v>
      </c>
    </row>
    <row r="90" spans="1:12" ht="37.700000000000003" customHeight="1">
      <c r="A90" s="25" t="s">
        <v>205</v>
      </c>
      <c r="B90" s="21" t="s">
        <v>104</v>
      </c>
      <c r="C90" s="2" t="s">
        <v>79</v>
      </c>
      <c r="D90" s="5">
        <v>0.51700000000000002</v>
      </c>
      <c r="E90" s="5">
        <v>0.64</v>
      </c>
      <c r="F90" s="5">
        <v>0.75600000000000001</v>
      </c>
      <c r="G90" s="2">
        <v>0.55000000000000004</v>
      </c>
      <c r="H90" s="2">
        <v>0.6</v>
      </c>
      <c r="I90" s="2">
        <v>0.5</v>
      </c>
      <c r="J90" s="2">
        <v>0.6</v>
      </c>
      <c r="K90" s="2">
        <v>0.5</v>
      </c>
      <c r="L90" s="3">
        <v>0.6</v>
      </c>
    </row>
    <row r="91" spans="1:12" ht="47.25">
      <c r="A91" s="25" t="s">
        <v>206</v>
      </c>
      <c r="B91" s="24" t="s">
        <v>105</v>
      </c>
      <c r="C91" s="2" t="s">
        <v>79</v>
      </c>
      <c r="D91" s="5">
        <v>1.4019999999999999</v>
      </c>
      <c r="E91" s="5">
        <v>1.3919999999999999</v>
      </c>
      <c r="F91" s="5">
        <v>1.518</v>
      </c>
      <c r="G91" s="2">
        <v>1.542</v>
      </c>
      <c r="H91" s="2">
        <v>1.44</v>
      </c>
      <c r="I91" s="2">
        <v>1.53</v>
      </c>
      <c r="J91" s="2">
        <v>1.43</v>
      </c>
      <c r="K91" s="2">
        <v>1.52</v>
      </c>
      <c r="L91" s="3">
        <v>1.43</v>
      </c>
    </row>
    <row r="92" spans="1:12" ht="31.5">
      <c r="A92" s="25" t="s">
        <v>207</v>
      </c>
      <c r="B92" s="21" t="s">
        <v>106</v>
      </c>
      <c r="C92" s="2" t="s">
        <v>79</v>
      </c>
      <c r="D92" s="5">
        <v>0.23499999999999999</v>
      </c>
      <c r="E92" s="5">
        <v>0.23200000000000001</v>
      </c>
      <c r="F92" s="5">
        <v>0.23699999999999999</v>
      </c>
      <c r="G92" s="2">
        <v>0.24199999999999999</v>
      </c>
      <c r="H92" s="2">
        <v>0.25</v>
      </c>
      <c r="I92" s="2">
        <v>0.25</v>
      </c>
      <c r="J92" s="2">
        <v>0.25</v>
      </c>
      <c r="K92" s="2">
        <v>0.25</v>
      </c>
      <c r="L92" s="3">
        <v>0.25</v>
      </c>
    </row>
    <row r="93" spans="1:12" ht="31.5">
      <c r="A93" s="25" t="s">
        <v>208</v>
      </c>
      <c r="B93" s="21" t="s">
        <v>107</v>
      </c>
      <c r="C93" s="2" t="s">
        <v>79</v>
      </c>
      <c r="D93" s="5">
        <v>6.7000000000000004E-2</v>
      </c>
      <c r="E93" s="5">
        <v>0.06</v>
      </c>
      <c r="F93" s="5">
        <v>0.25</v>
      </c>
      <c r="G93" s="2">
        <v>0.2</v>
      </c>
      <c r="H93" s="2">
        <v>0.09</v>
      </c>
      <c r="I93" s="2">
        <v>0.13</v>
      </c>
      <c r="J93" s="2">
        <v>0.08</v>
      </c>
      <c r="K93" s="2">
        <v>0.12</v>
      </c>
      <c r="L93" s="3">
        <v>0.06</v>
      </c>
    </row>
    <row r="94" spans="1:12" ht="31.5">
      <c r="A94" s="25" t="s">
        <v>209</v>
      </c>
      <c r="B94" s="21" t="s">
        <v>108</v>
      </c>
      <c r="C94" s="2" t="s">
        <v>79</v>
      </c>
      <c r="D94" s="5">
        <v>1.1000000000000001</v>
      </c>
      <c r="E94" s="5">
        <v>1.1000000000000001</v>
      </c>
      <c r="F94" s="5">
        <v>1.1000000000000001</v>
      </c>
      <c r="G94" s="2">
        <v>1.1499999999999999</v>
      </c>
      <c r="H94" s="2">
        <v>1.1000000000000001</v>
      </c>
      <c r="I94" s="2">
        <v>1.1499999999999999</v>
      </c>
      <c r="J94" s="2">
        <v>1.1000000000000001</v>
      </c>
      <c r="K94" s="2">
        <v>1.1499999999999999</v>
      </c>
      <c r="L94" s="3">
        <v>1.1000000000000001</v>
      </c>
    </row>
    <row r="95" spans="1:12" ht="31.5">
      <c r="A95" s="4" t="s">
        <v>210</v>
      </c>
      <c r="B95" s="6" t="s">
        <v>109</v>
      </c>
      <c r="C95" s="2" t="s">
        <v>110</v>
      </c>
      <c r="D95" s="7">
        <v>64057</v>
      </c>
      <c r="E95" s="7">
        <v>68460.800000000003</v>
      </c>
      <c r="F95" s="7">
        <v>70477</v>
      </c>
      <c r="G95" s="8">
        <v>68400</v>
      </c>
      <c r="H95" s="8">
        <v>71887</v>
      </c>
      <c r="I95" s="8">
        <v>70452</v>
      </c>
      <c r="J95" s="8">
        <v>73324</v>
      </c>
      <c r="K95" s="8">
        <v>72565.56</v>
      </c>
      <c r="L95" s="9">
        <v>74468.179999999993</v>
      </c>
    </row>
    <row r="96" spans="1:12" ht="47.25">
      <c r="A96" s="4" t="s">
        <v>211</v>
      </c>
      <c r="B96" s="6" t="s">
        <v>111</v>
      </c>
      <c r="C96" s="2" t="s">
        <v>48</v>
      </c>
      <c r="D96" s="7">
        <v>104.38</v>
      </c>
      <c r="E96" s="7">
        <v>106.87</v>
      </c>
      <c r="F96" s="7">
        <v>102.95</v>
      </c>
      <c r="G96" s="8">
        <v>97.05</v>
      </c>
      <c r="H96" s="8">
        <v>105.1</v>
      </c>
      <c r="I96" s="8">
        <v>98</v>
      </c>
      <c r="J96" s="8">
        <v>104.08</v>
      </c>
      <c r="K96" s="8">
        <v>98.97</v>
      </c>
      <c r="L96" s="9">
        <v>102.62</v>
      </c>
    </row>
    <row r="97" spans="1:12" ht="78.75">
      <c r="A97" s="4" t="s">
        <v>212</v>
      </c>
      <c r="B97" s="6" t="s">
        <v>112</v>
      </c>
      <c r="C97" s="2" t="s">
        <v>110</v>
      </c>
      <c r="D97" s="5">
        <v>56711.11</v>
      </c>
      <c r="E97" s="5">
        <v>59112.01</v>
      </c>
      <c r="F97" s="5" t="s">
        <v>123</v>
      </c>
      <c r="G97" s="2">
        <v>60339.7</v>
      </c>
      <c r="H97" s="2">
        <v>62042.78</v>
      </c>
      <c r="I97" s="2">
        <v>61545.5</v>
      </c>
      <c r="J97" s="2">
        <v>63283.64</v>
      </c>
      <c r="K97" s="2">
        <v>62777.5</v>
      </c>
      <c r="L97" s="3">
        <v>64549.31</v>
      </c>
    </row>
    <row r="98" spans="1:12" ht="78.75">
      <c r="A98" s="4" t="s">
        <v>213</v>
      </c>
      <c r="B98" s="6" t="s">
        <v>113</v>
      </c>
      <c r="C98" s="2" t="s">
        <v>48</v>
      </c>
      <c r="D98" s="5">
        <v>103.2</v>
      </c>
      <c r="E98" s="5">
        <v>104.23</v>
      </c>
      <c r="F98" s="5">
        <v>91.07</v>
      </c>
      <c r="G98" s="2">
        <v>98</v>
      </c>
      <c r="H98" s="2">
        <v>100.1</v>
      </c>
      <c r="I98" s="2">
        <v>100</v>
      </c>
      <c r="J98" s="2">
        <v>101</v>
      </c>
      <c r="K98" s="2">
        <v>100</v>
      </c>
      <c r="L98" s="3">
        <v>101.5</v>
      </c>
    </row>
    <row r="99" spans="1:12" ht="31.5">
      <c r="A99" s="4" t="s">
        <v>214</v>
      </c>
      <c r="B99" s="6" t="s">
        <v>114</v>
      </c>
      <c r="C99" s="2" t="s">
        <v>48</v>
      </c>
      <c r="D99" s="7">
        <v>104.38</v>
      </c>
      <c r="E99" s="7">
        <v>104</v>
      </c>
      <c r="F99" s="7">
        <v>94</v>
      </c>
      <c r="G99" s="8">
        <v>94</v>
      </c>
      <c r="H99" s="8">
        <v>96.1</v>
      </c>
      <c r="I99" s="8">
        <v>97</v>
      </c>
      <c r="J99" s="8">
        <v>98</v>
      </c>
      <c r="K99" s="8">
        <v>98</v>
      </c>
      <c r="L99" s="9">
        <v>99.5</v>
      </c>
    </row>
    <row r="100" spans="1:12" ht="15.75">
      <c r="A100" s="4" t="s">
        <v>215</v>
      </c>
      <c r="B100" s="6" t="s">
        <v>115</v>
      </c>
      <c r="C100" s="2" t="s">
        <v>41</v>
      </c>
      <c r="D100" s="5" t="s">
        <v>39</v>
      </c>
      <c r="E100" s="5" t="s">
        <v>39</v>
      </c>
      <c r="F100" s="5" t="s">
        <v>39</v>
      </c>
      <c r="G100" s="5" t="s">
        <v>39</v>
      </c>
      <c r="H100" s="5" t="s">
        <v>39</v>
      </c>
      <c r="I100" s="5" t="s">
        <v>39</v>
      </c>
      <c r="J100" s="5" t="s">
        <v>39</v>
      </c>
      <c r="K100" s="5" t="s">
        <v>39</v>
      </c>
      <c r="L100" s="3"/>
    </row>
    <row r="101" spans="1:12" ht="15.75">
      <c r="A101" s="4" t="s">
        <v>216</v>
      </c>
      <c r="B101" s="6" t="s">
        <v>116</v>
      </c>
      <c r="C101" s="2" t="s">
        <v>117</v>
      </c>
      <c r="D101" s="5">
        <v>0.88</v>
      </c>
      <c r="E101" s="5">
        <v>0.75</v>
      </c>
      <c r="F101" s="5">
        <v>2.56</v>
      </c>
      <c r="G101" s="2">
        <v>2.42</v>
      </c>
      <c r="H101" s="2">
        <v>1.94</v>
      </c>
      <c r="I101" s="2">
        <v>1.89</v>
      </c>
      <c r="J101" s="2">
        <v>1.24</v>
      </c>
      <c r="K101" s="2">
        <v>1.28</v>
      </c>
      <c r="L101" s="3">
        <v>0.99</v>
      </c>
    </row>
    <row r="102" spans="1:12" ht="31.5">
      <c r="A102" s="4" t="s">
        <v>217</v>
      </c>
      <c r="B102" s="6" t="s">
        <v>118</v>
      </c>
      <c r="C102" s="2" t="s">
        <v>64</v>
      </c>
      <c r="D102" s="5">
        <v>0.72</v>
      </c>
      <c r="E102" s="5">
        <v>0.6</v>
      </c>
      <c r="F102" s="5">
        <v>3.11</v>
      </c>
      <c r="G102" s="2">
        <v>2.2000000000000002</v>
      </c>
      <c r="H102" s="2">
        <v>1.5</v>
      </c>
      <c r="I102" s="2">
        <v>1.8</v>
      </c>
      <c r="J102" s="2">
        <v>0.9</v>
      </c>
      <c r="K102" s="2">
        <v>1.3</v>
      </c>
      <c r="L102" s="3">
        <v>0.6</v>
      </c>
    </row>
    <row r="103" spans="1:12" ht="31.5">
      <c r="A103" s="4" t="s">
        <v>218</v>
      </c>
      <c r="B103" s="6" t="s">
        <v>119</v>
      </c>
      <c r="C103" s="2" t="s">
        <v>13</v>
      </c>
      <c r="D103" s="5">
        <v>6.5000000000000002E-2</v>
      </c>
      <c r="E103" s="5">
        <v>5.6000000000000001E-2</v>
      </c>
      <c r="F103" s="5">
        <v>0.19600000000000001</v>
      </c>
      <c r="G103" s="2">
        <v>0.17599999999999999</v>
      </c>
      <c r="H103" s="2">
        <v>0.14299999999999999</v>
      </c>
      <c r="I103" s="2">
        <v>0.13800000000000001</v>
      </c>
      <c r="J103" s="2">
        <v>9.2999999999999999E-2</v>
      </c>
      <c r="K103" s="2">
        <v>9.5000000000000001E-2</v>
      </c>
      <c r="L103" s="3">
        <v>7.4999999999999997E-2</v>
      </c>
    </row>
    <row r="104" spans="1:12" ht="47.25">
      <c r="A104" s="4" t="s">
        <v>219</v>
      </c>
      <c r="B104" s="6" t="s">
        <v>120</v>
      </c>
      <c r="C104" s="2" t="s">
        <v>13</v>
      </c>
      <c r="D104" s="10">
        <v>6.7000000000000004E-2</v>
      </c>
      <c r="E104" s="10">
        <v>0.06</v>
      </c>
      <c r="F104" s="10">
        <v>0.29199999999999998</v>
      </c>
      <c r="G104" s="11">
        <v>0.15</v>
      </c>
      <c r="H104" s="11">
        <v>0.09</v>
      </c>
      <c r="I104" s="11">
        <v>0.13</v>
      </c>
      <c r="J104" s="11">
        <v>0.08</v>
      </c>
      <c r="K104" s="11">
        <v>0.12</v>
      </c>
      <c r="L104" s="12">
        <v>0.06</v>
      </c>
    </row>
    <row r="105" spans="1:12" ht="15.75">
      <c r="A105" s="4" t="s">
        <v>220</v>
      </c>
      <c r="B105" s="6" t="s">
        <v>121</v>
      </c>
      <c r="C105" s="2" t="s">
        <v>38</v>
      </c>
      <c r="D105" s="7">
        <v>5002.6000000000004</v>
      </c>
      <c r="E105" s="7">
        <v>5244.89</v>
      </c>
      <c r="F105" s="7">
        <v>4820</v>
      </c>
      <c r="G105" s="8">
        <v>4513.41</v>
      </c>
      <c r="H105" s="8">
        <v>4916.3999999999996</v>
      </c>
      <c r="I105" s="8">
        <v>4633.41</v>
      </c>
      <c r="J105" s="8">
        <v>5013.5</v>
      </c>
      <c r="K105" s="8">
        <v>4771.83</v>
      </c>
      <c r="L105" s="9">
        <v>5111.2</v>
      </c>
    </row>
    <row r="106" spans="1:12" ht="32.25" thickBot="1">
      <c r="A106" s="26" t="s">
        <v>221</v>
      </c>
      <c r="B106" s="27" t="s">
        <v>122</v>
      </c>
      <c r="C106" s="28" t="s">
        <v>48</v>
      </c>
      <c r="D106" s="29">
        <v>105.2</v>
      </c>
      <c r="E106" s="29">
        <v>104.8</v>
      </c>
      <c r="F106" s="29">
        <v>91.89</v>
      </c>
      <c r="G106" s="28">
        <v>93.63</v>
      </c>
      <c r="H106" s="28">
        <v>102</v>
      </c>
      <c r="I106" s="28">
        <v>102.66</v>
      </c>
      <c r="J106" s="28">
        <v>101.97</v>
      </c>
      <c r="K106" s="28">
        <v>102.99</v>
      </c>
      <c r="L106" s="30">
        <v>101.95</v>
      </c>
    </row>
  </sheetData>
  <mergeCells count="13">
    <mergeCell ref="I4:L4"/>
    <mergeCell ref="I2:L2"/>
    <mergeCell ref="A5:A8"/>
    <mergeCell ref="G5:L5"/>
    <mergeCell ref="D6:D8"/>
    <mergeCell ref="E6:E8"/>
    <mergeCell ref="F6:F8"/>
    <mergeCell ref="G6:H6"/>
    <mergeCell ref="I6:J6"/>
    <mergeCell ref="K6:L6"/>
    <mergeCell ref="B5:B8"/>
    <mergeCell ref="C5:C8"/>
    <mergeCell ref="B3:L3"/>
  </mergeCells>
  <pageMargins left="0.23622047244094491" right="0.23622047244094491" top="0.31496062992125984" bottom="0.15748031496062992" header="0.31496062992125984" footer="0.31496062992125984"/>
  <pageSetup paperSize="9" scale="6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2020-11-03T06:21:27Z</dcterms:modified>
</cp:coreProperties>
</file>