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575" windowHeight="10125"/>
  </bookViews>
  <sheets>
    <sheet name="лист" sheetId="2" r:id="rId1"/>
  </sheets>
  <calcPr calcId="145621"/>
</workbook>
</file>

<file path=xl/calcChain.xml><?xml version="1.0" encoding="utf-8"?>
<calcChain xmlns="http://schemas.openxmlformats.org/spreadsheetml/2006/main">
  <c r="D15" i="2" l="1"/>
  <c r="D17" i="2" l="1"/>
  <c r="E17" i="2"/>
  <c r="F17" i="2"/>
  <c r="G17" i="2"/>
  <c r="G6" i="2"/>
  <c r="E6" i="2"/>
  <c r="C17" i="2"/>
  <c r="D6" i="2"/>
  <c r="F6" i="2"/>
  <c r="C6" i="2"/>
  <c r="G16" i="2" l="1"/>
  <c r="F16" i="2"/>
  <c r="E16" i="2"/>
  <c r="C16" i="2" l="1"/>
  <c r="C5" i="2" l="1"/>
  <c r="G5" i="2" l="1"/>
  <c r="E5" i="2"/>
  <c r="D16" i="2"/>
  <c r="D5" i="2" s="1"/>
  <c r="F5" i="2"/>
</calcChain>
</file>

<file path=xl/sharedStrings.xml><?xml version="1.0" encoding="utf-8"?>
<sst xmlns="http://schemas.openxmlformats.org/spreadsheetml/2006/main" count="30" uniqueCount="29">
  <si>
    <t>Вид дохода</t>
  </si>
  <si>
    <t>Всего доходов</t>
  </si>
  <si>
    <t>Налоговые и неналоговые доходы, всего</t>
  </si>
  <si>
    <t>в т.ч.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</si>
  <si>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</si>
  <si>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</si>
  <si>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Транспортный налог</t>
  </si>
  <si>
    <t>Иные налоговые и неналоговые доходы</t>
  </si>
  <si>
    <t>Безвозмездные поступления, всего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</si>
  <si>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</si>
  <si>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</si>
  <si>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</si>
  <si>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</si>
  <si>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</si>
  <si>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</si>
  <si>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</si>
  <si>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</si>
  <si>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</si>
  <si>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</si>
  <si>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2021 год (проект)</t>
  </si>
  <si>
    <t>2022 год (проект)</t>
  </si>
  <si>
    <t>2019 год (отчет)</t>
  </si>
  <si>
    <t>2020 год (оценка)</t>
  </si>
  <si>
    <t>2023 год (проект)</t>
  </si>
  <si>
    <t xml:space="preserve">Сведения о доходах бюджета города Покачи по видам доходов на 2021 год и плановый период 2022 и 2023 годов в сравнении с ожидаемым исполнением за 2020 год и отчетом за 2019 год, рублей </t>
  </si>
  <si>
    <t>Земельный налог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</si>
  <si>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</si>
  <si>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</si>
  <si>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 на имущество физических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</si>
</sst>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2" xfId="0" applyFont="1" applyBorder="1"/>
    <xf numFmtId="165" fontId="8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166" fontId="6" fillId="0" borderId="2" xfId="1" applyNumberFormat="1" applyFont="1" applyBorder="1"/>
    <xf numFmtId="165" fontId="8" fillId="0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wrapText="1"/>
    </xf>
    <xf numFmtId="165" fontId="9" fillId="0" borderId="2" xfId="0" applyNumberFormat="1" applyFont="1" applyBorder="1" applyAlignment="1">
      <alignment horizontal="right" vertical="center"/>
    </xf>
    <xf numFmtId="167" fontId="9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165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2" fillId="0" borderId="0" xfId="1" applyFont="1"/>
    <xf numFmtId="0" fontId="5" fillId="0" borderId="2" xfId="0" applyFont="1" applyFill="1" applyBorder="1"/>
    <xf numFmtId="0" fontId="7" fillId="0" borderId="2" xfId="0" applyFont="1" applyFill="1" applyBorder="1"/>
    <xf numFmtId="165" fontId="7" fillId="0" borderId="2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B1" zoomScaleNormal="100" workbookViewId="0">
      <selection activeCell="B1" sqref="B1:G1"/>
    </sheetView>
  </sheetViews>
  <sheetFormatPr defaultRowHeight="15" x14ac:dyDescent="0.25"/>
  <cols>
    <col min="1" max="1" width="0" style="2" hidden="1" customWidth="1"/>
    <col min="2" max="2" width="59.7109375" style="2" customWidth="1"/>
    <col min="3" max="3" width="18.42578125" style="2" bestFit="1" customWidth="1"/>
    <col min="4" max="4" width="17" style="2" customWidth="1"/>
    <col min="5" max="6" width="17.140625" style="2" bestFit="1" customWidth="1"/>
    <col min="7" max="7" width="17.140625" style="2" customWidth="1"/>
    <col min="8" max="9" width="9.140625" style="2"/>
    <col min="10" max="10" width="12" style="2" bestFit="1" customWidth="1"/>
    <col min="11" max="16384" width="9.140625" style="2"/>
  </cols>
  <sheetData>
    <row r="1" spans="1:7" ht="58.5" customHeight="1" x14ac:dyDescent="0.25">
      <c r="A1" s="1"/>
      <c r="B1" s="35" t="s">
        <v>24</v>
      </c>
      <c r="C1" s="35"/>
      <c r="D1" s="35"/>
      <c r="E1" s="35"/>
      <c r="F1" s="35"/>
      <c r="G1" s="35"/>
    </row>
    <row r="2" spans="1:7" s="28" customFormat="1" ht="12.75" x14ac:dyDescent="0.2">
      <c r="A2" s="26"/>
      <c r="B2" s="27"/>
      <c r="C2" s="27"/>
      <c r="D2" s="27"/>
      <c r="E2" s="27"/>
      <c r="F2" s="27"/>
      <c r="G2" s="27"/>
    </row>
    <row r="3" spans="1:7" ht="33" x14ac:dyDescent="0.25">
      <c r="B3" s="3" t="s">
        <v>0</v>
      </c>
      <c r="C3" s="33" t="s">
        <v>21</v>
      </c>
      <c r="D3" s="34" t="s">
        <v>22</v>
      </c>
      <c r="E3" s="33" t="s">
        <v>19</v>
      </c>
      <c r="F3" s="33" t="s">
        <v>20</v>
      </c>
      <c r="G3" s="33" t="s">
        <v>23</v>
      </c>
    </row>
    <row r="4" spans="1:7" x14ac:dyDescent="0.25">
      <c r="B4" s="29">
        <v>1</v>
      </c>
      <c r="C4" s="30">
        <v>2</v>
      </c>
      <c r="D4" s="30">
        <v>3</v>
      </c>
      <c r="E4" s="30">
        <v>4</v>
      </c>
      <c r="F4" s="30">
        <v>5</v>
      </c>
      <c r="G4" s="31">
        <v>6</v>
      </c>
    </row>
    <row r="5" spans="1:7" x14ac:dyDescent="0.25">
      <c r="B5" s="37" t="s">
        <v>1</v>
      </c>
      <c r="C5" s="7">
        <f>C6+C16</f>
        <v>1741461892.8899999</v>
      </c>
      <c r="D5" s="7">
        <f>D6+D16</f>
        <v>1637124099.9299998</v>
      </c>
      <c r="E5" s="7">
        <f>E6+E16</f>
        <v>1468630500</v>
      </c>
      <c r="F5" s="7">
        <f>F6+F16</f>
        <v>1362508500</v>
      </c>
      <c r="G5" s="7">
        <f>G6+G16</f>
        <v>1381274700</v>
      </c>
    </row>
    <row r="6" spans="1:7" s="4" customFormat="1" x14ac:dyDescent="0.25">
      <c r="B6" s="38" t="s">
        <v>2</v>
      </c>
      <c r="C6" s="39">
        <f>C8+C9+C10+C11+C12+C13+C14+C15</f>
        <v>727746674.61000001</v>
      </c>
      <c r="D6" s="39">
        <f t="shared" ref="D6:G6" si="0">D8+D9+D10+D11+D12+D13+D14+D15</f>
        <v>722368023.15999997</v>
      </c>
      <c r="E6" s="39">
        <f t="shared" si="0"/>
        <v>544238200</v>
      </c>
      <c r="F6" s="39">
        <f t="shared" si="0"/>
        <v>531010100</v>
      </c>
      <c r="G6" s="39">
        <f t="shared" si="0"/>
        <v>544235700</v>
      </c>
    </row>
    <row r="7" spans="1:7" s="4" customFormat="1" x14ac:dyDescent="0.25">
      <c r="B7" s="5" t="s">
        <v>3</v>
      </c>
      <c r="C7" s="6"/>
      <c r="D7" s="6"/>
      <c r="E7" s="6"/>
      <c r="F7" s="7"/>
      <c r="G7" s="8"/>
    </row>
    <row r="8" spans="1:7" s="4" customFormat="1" x14ac:dyDescent="0.25">
      <c r="B8" s="5" t="s">
        <v>4</v>
      </c>
      <c r="C8" s="6">
        <v>626413661.58000004</v>
      </c>
      <c r="D8" s="6">
        <v>619567293.65999997</v>
      </c>
      <c r="E8" s="9">
        <v>452988500</v>
      </c>
      <c r="F8" s="10">
        <v>438539900</v>
      </c>
      <c r="G8" s="10">
        <v>450693000</v>
      </c>
    </row>
    <row r="9" spans="1:7" s="4" customFormat="1" ht="30" x14ac:dyDescent="0.25">
      <c r="B9" s="11" t="s">
        <v>5</v>
      </c>
      <c r="C9" s="6">
        <v>6725897.3899999997</v>
      </c>
      <c r="D9" s="6">
        <v>6290000</v>
      </c>
      <c r="E9" s="9">
        <v>5843500</v>
      </c>
      <c r="F9" s="10">
        <v>5843500</v>
      </c>
      <c r="G9" s="10">
        <v>5843500</v>
      </c>
    </row>
    <row r="10" spans="1:7" s="4" customFormat="1" ht="30" x14ac:dyDescent="0.25">
      <c r="B10" s="11" t="s">
        <v>26</v>
      </c>
      <c r="C10" s="6">
        <v>33616223.869999997</v>
      </c>
      <c r="D10" s="6">
        <v>31506783.91</v>
      </c>
      <c r="E10" s="9">
        <v>30883000</v>
      </c>
      <c r="F10" s="10">
        <v>30883000</v>
      </c>
      <c r="G10" s="10">
        <v>30883000</v>
      </c>
    </row>
    <row r="11" spans="1:7" s="4" customFormat="1" ht="30" x14ac:dyDescent="0.25">
      <c r="B11" s="11" t="s">
        <v>27</v>
      </c>
      <c r="C11" s="6">
        <v>6158357.0300000003</v>
      </c>
      <c r="D11" s="6">
        <v>4623000</v>
      </c>
      <c r="E11" s="9"/>
      <c r="F11" s="10"/>
      <c r="G11" s="10"/>
    </row>
    <row r="12" spans="1:7" s="4" customFormat="1" x14ac:dyDescent="0.25">
      <c r="B12" s="5" t="s">
        <v>28</v>
      </c>
      <c r="C12" s="6">
        <v>5682213.5800000001</v>
      </c>
      <c r="D12" s="6">
        <v>9180200</v>
      </c>
      <c r="E12" s="9">
        <v>7165500</v>
      </c>
      <c r="F12" s="10">
        <v>8138000</v>
      </c>
      <c r="G12" s="10">
        <v>9110500</v>
      </c>
    </row>
    <row r="13" spans="1:7" s="4" customFormat="1" x14ac:dyDescent="0.25">
      <c r="B13" s="5" t="s">
        <v>6</v>
      </c>
      <c r="C13" s="6"/>
      <c r="D13" s="6">
        <v>6240000</v>
      </c>
      <c r="E13" s="9">
        <v>6250000</v>
      </c>
      <c r="F13" s="10">
        <v>6400000</v>
      </c>
      <c r="G13" s="10">
        <v>6400000</v>
      </c>
    </row>
    <row r="14" spans="1:7" s="4" customFormat="1" x14ac:dyDescent="0.25">
      <c r="B14" s="5" t="s">
        <v>25</v>
      </c>
      <c r="C14" s="6">
        <v>8373016.0300000003</v>
      </c>
      <c r="D14" s="6">
        <v>7700000</v>
      </c>
      <c r="E14" s="9">
        <v>7309400</v>
      </c>
      <c r="F14" s="10">
        <v>7309400</v>
      </c>
      <c r="G14" s="10">
        <v>7309400</v>
      </c>
    </row>
    <row r="15" spans="1:7" s="4" customFormat="1" x14ac:dyDescent="0.25">
      <c r="B15" s="5" t="s">
        <v>7</v>
      </c>
      <c r="C15" s="6">
        <v>40777305.129999973</v>
      </c>
      <c r="D15" s="6">
        <f>722368023.16-D8-D9-D10-D11-D12-D13-D14</f>
        <v>37260745.590000004</v>
      </c>
      <c r="E15" s="9">
        <v>33798300</v>
      </c>
      <c r="F15" s="10">
        <v>33896300</v>
      </c>
      <c r="G15" s="10">
        <v>33996300</v>
      </c>
    </row>
    <row r="16" spans="1:7" x14ac:dyDescent="0.25">
      <c r="B16" s="37" t="s">
        <v>8</v>
      </c>
      <c r="C16" s="7">
        <f>C17+C23+C24+C25+C35+C36</f>
        <v>1013715218.28</v>
      </c>
      <c r="D16" s="7">
        <f>D17+D23+D24+D25+D35+D36</f>
        <v>914756076.76999998</v>
      </c>
      <c r="E16" s="7">
        <f>E17+E23+E24+E25+E35+E36</f>
        <v>924392300</v>
      </c>
      <c r="F16" s="7">
        <f>F17+F23+F24+F25+F35+F36</f>
        <v>831498400</v>
      </c>
      <c r="G16" s="7">
        <f>G17+G23+G24+G25+G35+G36</f>
        <v>837039000</v>
      </c>
    </row>
    <row r="17" spans="2:7" ht="30" x14ac:dyDescent="0.25">
      <c r="B17" s="12" t="s">
        <v>9</v>
      </c>
      <c r="C17" s="13">
        <f>C19+C20+C21+C22</f>
        <v>872815781</v>
      </c>
      <c r="D17" s="13">
        <f t="shared" ref="D17:G17" si="1">D19+D20+D21+D22</f>
        <v>728552106.37</v>
      </c>
      <c r="E17" s="13">
        <f t="shared" si="1"/>
        <v>924392300</v>
      </c>
      <c r="F17" s="13">
        <f t="shared" si="1"/>
        <v>831498400</v>
      </c>
      <c r="G17" s="13">
        <f t="shared" si="1"/>
        <v>837039000</v>
      </c>
    </row>
    <row r="18" spans="2:7" x14ac:dyDescent="0.25">
      <c r="B18" s="12" t="s">
        <v>3</v>
      </c>
      <c r="C18" s="13"/>
      <c r="D18" s="13"/>
      <c r="E18" s="13"/>
      <c r="F18" s="10"/>
      <c r="G18" s="10"/>
    </row>
    <row r="19" spans="2:7" ht="30" x14ac:dyDescent="0.25">
      <c r="B19" s="15" t="s">
        <v>10</v>
      </c>
      <c r="C19" s="16">
        <v>136433600</v>
      </c>
      <c r="D19" s="17">
        <v>68661200</v>
      </c>
      <c r="E19" s="17">
        <v>193575700</v>
      </c>
      <c r="F19" s="32">
        <v>168750500</v>
      </c>
      <c r="G19" s="32">
        <v>170112100</v>
      </c>
    </row>
    <row r="20" spans="2:7" ht="30" x14ac:dyDescent="0.25">
      <c r="B20" s="15" t="s">
        <v>11</v>
      </c>
      <c r="C20" s="16">
        <v>202238794</v>
      </c>
      <c r="D20" s="16">
        <v>68986781.370000005</v>
      </c>
      <c r="E20" s="17">
        <v>68681800</v>
      </c>
      <c r="F20" s="32">
        <v>62433800</v>
      </c>
      <c r="G20" s="32">
        <v>51417600</v>
      </c>
    </row>
    <row r="21" spans="2:7" ht="30" x14ac:dyDescent="0.25">
      <c r="B21" s="15" t="s">
        <v>12</v>
      </c>
      <c r="C21" s="16">
        <v>527969942.77999997</v>
      </c>
      <c r="D21" s="16">
        <v>578188982</v>
      </c>
      <c r="E21" s="17">
        <v>609887600</v>
      </c>
      <c r="F21" s="32">
        <v>598063000</v>
      </c>
      <c r="G21" s="32">
        <v>613493400</v>
      </c>
    </row>
    <row r="22" spans="2:7" x14ac:dyDescent="0.25">
      <c r="B22" s="19" t="s">
        <v>13</v>
      </c>
      <c r="C22" s="16">
        <v>6173444.2199999997</v>
      </c>
      <c r="D22" s="16">
        <v>12715143</v>
      </c>
      <c r="E22" s="17">
        <v>52247200</v>
      </c>
      <c r="F22" s="32">
        <v>2251100</v>
      </c>
      <c r="G22" s="32">
        <v>2015900</v>
      </c>
    </row>
    <row r="23" spans="2:7" ht="30" x14ac:dyDescent="0.25">
      <c r="B23" s="20" t="s">
        <v>14</v>
      </c>
      <c r="C23" s="13">
        <v>720941</v>
      </c>
      <c r="D23" s="14">
        <v>473300</v>
      </c>
      <c r="E23" s="14"/>
      <c r="F23" s="18"/>
      <c r="G23" s="18"/>
    </row>
    <row r="24" spans="2:7" ht="17.25" customHeight="1" x14ac:dyDescent="0.25">
      <c r="B24" s="21" t="s">
        <v>15</v>
      </c>
      <c r="C24" s="13">
        <v>140186600</v>
      </c>
      <c r="D24" s="14">
        <v>185726482.46000001</v>
      </c>
      <c r="E24" s="14"/>
      <c r="F24" s="14"/>
      <c r="G24" s="14"/>
    </row>
    <row r="25" spans="2:7" x14ac:dyDescent="0.25">
      <c r="B25" s="23" t="s">
        <v>16</v>
      </c>
      <c r="C25" s="24">
        <v>58900</v>
      </c>
      <c r="D25" s="24">
        <v>830.88</v>
      </c>
      <c r="E25" s="14"/>
      <c r="F25" s="14"/>
      <c r="G25" s="14"/>
    </row>
    <row r="26" spans="2:7" hidden="1" x14ac:dyDescent="0.25">
      <c r="B26" s="23"/>
      <c r="C26" s="22"/>
      <c r="D26" s="24"/>
      <c r="E26" s="22"/>
      <c r="F26" s="22"/>
      <c r="G26" s="22"/>
    </row>
    <row r="27" spans="2:7" hidden="1" x14ac:dyDescent="0.25">
      <c r="B27" s="23"/>
      <c r="C27" s="22"/>
      <c r="D27" s="24"/>
      <c r="E27" s="24"/>
      <c r="F27" s="22"/>
      <c r="G27" s="22"/>
    </row>
    <row r="28" spans="2:7" hidden="1" x14ac:dyDescent="0.25">
      <c r="B28" s="23"/>
      <c r="C28" s="22"/>
      <c r="D28" s="24"/>
      <c r="E28" s="24"/>
      <c r="F28" s="22"/>
      <c r="G28" s="22"/>
    </row>
    <row r="29" spans="2:7" hidden="1" x14ac:dyDescent="0.25">
      <c r="B29" s="23"/>
      <c r="C29" s="22"/>
      <c r="D29" s="24"/>
      <c r="E29" s="24"/>
      <c r="F29" s="22"/>
      <c r="G29" s="22"/>
    </row>
    <row r="30" spans="2:7" hidden="1" x14ac:dyDescent="0.25">
      <c r="B30" s="23"/>
      <c r="C30" s="22"/>
      <c r="D30" s="24"/>
      <c r="E30" s="24"/>
      <c r="F30" s="22"/>
      <c r="G30" s="22"/>
    </row>
    <row r="31" spans="2:7" hidden="1" x14ac:dyDescent="0.25">
      <c r="B31" s="23"/>
      <c r="C31" s="22"/>
      <c r="D31" s="25"/>
      <c r="E31" s="25"/>
      <c r="F31" s="22"/>
      <c r="G31" s="22"/>
    </row>
    <row r="32" spans="2:7" hidden="1" x14ac:dyDescent="0.25">
      <c r="B32" s="23"/>
      <c r="C32" s="22"/>
      <c r="D32" s="25"/>
      <c r="E32" s="25"/>
      <c r="F32" s="22"/>
      <c r="G32" s="22"/>
    </row>
    <row r="33" spans="2:7" hidden="1" x14ac:dyDescent="0.25">
      <c r="B33" s="23"/>
      <c r="C33" s="22"/>
      <c r="D33" s="25"/>
      <c r="E33" s="25"/>
      <c r="F33" s="22"/>
      <c r="G33" s="22"/>
    </row>
    <row r="34" spans="2:7" hidden="1" x14ac:dyDescent="0.25">
      <c r="B34" s="23"/>
      <c r="C34" s="22"/>
      <c r="D34" s="25"/>
      <c r="E34" s="25"/>
      <c r="F34" s="22"/>
      <c r="G34" s="22"/>
    </row>
    <row r="35" spans="2:7" ht="75" x14ac:dyDescent="0.25">
      <c r="B35" s="21" t="s">
        <v>18</v>
      </c>
      <c r="C35" s="24">
        <v>8952.67</v>
      </c>
      <c r="D35" s="14">
        <v>21782.560000000001</v>
      </c>
      <c r="E35" s="14"/>
      <c r="F35" s="14"/>
      <c r="G35" s="14"/>
    </row>
    <row r="36" spans="2:7" ht="30" x14ac:dyDescent="0.25">
      <c r="B36" s="21" t="s">
        <v>17</v>
      </c>
      <c r="C36" s="24">
        <v>-75956.39</v>
      </c>
      <c r="D36" s="24">
        <v>-18425.5</v>
      </c>
      <c r="E36" s="14"/>
      <c r="F36" s="14"/>
      <c r="G36" s="14"/>
    </row>
    <row r="38" spans="2:7" x14ac:dyDescent="0.25">
      <c r="C38" s="36"/>
    </row>
  </sheetData>
  <mergeCells count="1">
    <mergeCell ref="B1:G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1" firstPageNumber="2934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Полянская Алла Николаевна</dc:creator>
  <cp:lastModifiedBy>Ступницкая Виктория Викторовна</cp:lastModifiedBy>
  <cp:lastPrinted>2019-10-21T06:14:44Z</cp:lastPrinted>
  <dcterms:created xsi:type="dcterms:W3CDTF">2016-07-28T11:48:08Z</dcterms:created>
  <dcterms:modified xsi:type="dcterms:W3CDTF">2020-11-11T05:58:32Z</dcterms:modified>
</cp:coreProperties>
</file>